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eda\OneDrive - CTBTO Preparatory Commission\Documents\Drafts\10024809 WNRS\"/>
    </mc:Choice>
  </mc:AlternateContent>
  <xr:revisionPtr revIDLastSave="0" documentId="13_ncr:1_{B11B6024-6708-4E2E-9ED4-DFDD93BC7F99}" xr6:coauthVersionLast="47" xr6:coauthVersionMax="47" xr10:uidLastSave="{00000000-0000-0000-0000-000000000000}"/>
  <bookViews>
    <workbookView xWindow="-120" yWindow="-120" windowWidth="29040" windowHeight="15720" xr2:uid="{98934586-F0A6-4865-BE35-E262B7C713DB}"/>
  </bookViews>
  <sheets>
    <sheet name="Summary" sheetId="17" r:id="rId1"/>
    <sheet name="A1 SET 1" sheetId="1" r:id="rId2"/>
    <sheet name="A1 SET 2" sheetId="2" r:id="rId3"/>
    <sheet name="A1 SET 3" sheetId="3" r:id="rId4"/>
    <sheet name="A1 SET 4" sheetId="4" r:id="rId5"/>
    <sheet name="A2 SET 5" sheetId="5" r:id="rId6"/>
    <sheet name="A2 SET 6" sheetId="6" r:id="rId7"/>
    <sheet name="A2 SET 7" sheetId="7" r:id="rId8"/>
    <sheet name="A2 SET 8" sheetId="8" r:id="rId9"/>
    <sheet name="A3 SET 9" sheetId="9" r:id="rId10"/>
    <sheet name="A3 SET 10" sheetId="10" r:id="rId11"/>
    <sheet name="A3 SET 11" sheetId="11" r:id="rId12"/>
    <sheet name="A3 SET 12" sheetId="12" r:id="rId13"/>
    <sheet name="A4 SET 13" sheetId="13" r:id="rId14"/>
    <sheet name="A4 SET 14" sheetId="14" r:id="rId15"/>
    <sheet name="A4 SET 15" sheetId="15" r:id="rId16"/>
    <sheet name="A4 SET 16" sheetId="16" r:id="rId17"/>
    <sheet name="A5 Options" sheetId="19" r:id="rId18"/>
    <sheet name="A6" sheetId="21" r:id="rId19"/>
    <sheet name="A7 - A10" sheetId="22" r:id="rId20"/>
    <sheet name="Vault" sheetId="24" r:id="rId21"/>
    <sheet name="Services " sheetId="18" r:id="rId22"/>
    <sheet name="other" sheetId="23" r:id="rId2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17" l="1"/>
  <c r="F56" i="24"/>
  <c r="F54" i="24"/>
  <c r="F46" i="24"/>
  <c r="F38" i="24"/>
  <c r="F26" i="24"/>
  <c r="F14" i="24"/>
  <c r="E31" i="17"/>
  <c r="F14" i="18"/>
  <c r="G42" i="22"/>
  <c r="G29" i="21"/>
  <c r="F27" i="18"/>
  <c r="E32" i="17" s="1"/>
  <c r="E29" i="17"/>
  <c r="E28" i="17"/>
  <c r="E27" i="17"/>
  <c r="E26" i="17"/>
  <c r="E24" i="17"/>
  <c r="G62" i="22"/>
  <c r="G61" i="22"/>
  <c r="G60" i="22"/>
  <c r="G59" i="22"/>
  <c r="G58" i="22"/>
  <c r="G57" i="22"/>
  <c r="G56" i="22"/>
  <c r="G55" i="22"/>
  <c r="G54" i="22"/>
  <c r="G53" i="22"/>
  <c r="G52" i="22"/>
  <c r="G51" i="22"/>
  <c r="G50" i="22"/>
  <c r="G49" i="22"/>
  <c r="G48" i="22"/>
  <c r="G47" i="22"/>
  <c r="G46" i="22"/>
  <c r="G45" i="22"/>
  <c r="G44" i="22"/>
  <c r="G43" i="22"/>
  <c r="G23" i="21"/>
  <c r="G22" i="21"/>
  <c r="G21" i="21"/>
  <c r="G20" i="21"/>
  <c r="G19" i="21"/>
  <c r="G18" i="21"/>
  <c r="G17" i="21"/>
  <c r="G16" i="21"/>
  <c r="G32" i="15"/>
  <c r="G31" i="15"/>
  <c r="G30" i="15"/>
  <c r="G29" i="15"/>
  <c r="G28" i="15"/>
  <c r="G27" i="15"/>
  <c r="G26" i="15"/>
  <c r="G25" i="15"/>
  <c r="G24" i="15"/>
  <c r="G23" i="15"/>
  <c r="G14" i="15"/>
  <c r="G13" i="15"/>
  <c r="G32" i="14"/>
  <c r="G31" i="14"/>
  <c r="G30" i="14"/>
  <c r="G29" i="14"/>
  <c r="G28" i="14"/>
  <c r="G27" i="14"/>
  <c r="G26" i="14"/>
  <c r="G25" i="14"/>
  <c r="G24" i="14"/>
  <c r="G23" i="14"/>
  <c r="G14" i="14"/>
  <c r="G13" i="14"/>
  <c r="G27" i="13"/>
  <c r="G26" i="13"/>
  <c r="G23" i="13"/>
  <c r="G14" i="13"/>
  <c r="G13" i="13"/>
  <c r="G27" i="16"/>
  <c r="G26" i="16"/>
  <c r="G23" i="16"/>
  <c r="G14" i="16"/>
  <c r="G13" i="16"/>
  <c r="E71" i="22"/>
  <c r="E38" i="22"/>
  <c r="E22" i="22"/>
  <c r="E53" i="21"/>
  <c r="G33" i="21"/>
  <c r="G32" i="21"/>
  <c r="G31" i="21"/>
  <c r="G30" i="21"/>
  <c r="G28" i="21"/>
  <c r="G27" i="21"/>
  <c r="G26" i="21"/>
  <c r="G15" i="21"/>
  <c r="G12" i="21"/>
  <c r="G11" i="21"/>
  <c r="G10" i="21"/>
  <c r="G9" i="21"/>
  <c r="G8" i="21"/>
  <c r="G7" i="21"/>
  <c r="G6" i="21"/>
  <c r="G5" i="21"/>
  <c r="E78" i="19"/>
  <c r="E64" i="19"/>
  <c r="E38" i="19"/>
  <c r="E27" i="19"/>
  <c r="E79" i="19" s="1"/>
  <c r="G32" i="16"/>
  <c r="G31" i="16"/>
  <c r="G30" i="16"/>
  <c r="G29" i="16"/>
  <c r="G28" i="16"/>
  <c r="G25" i="16"/>
  <c r="G24" i="16"/>
  <c r="G22" i="16"/>
  <c r="G19" i="16"/>
  <c r="G18" i="16"/>
  <c r="G17" i="16"/>
  <c r="G16" i="16"/>
  <c r="G15" i="16"/>
  <c r="G12" i="16"/>
  <c r="G11" i="16"/>
  <c r="G10" i="16"/>
  <c r="G9" i="16"/>
  <c r="G8" i="16"/>
  <c r="G7" i="16"/>
  <c r="G6" i="16"/>
  <c r="G22" i="15"/>
  <c r="G19" i="15"/>
  <c r="G18" i="15"/>
  <c r="G17" i="15"/>
  <c r="G16" i="15"/>
  <c r="G15" i="15"/>
  <c r="G12" i="15"/>
  <c r="G11" i="15"/>
  <c r="G10" i="15"/>
  <c r="G9" i="15"/>
  <c r="G8" i="15"/>
  <c r="G7" i="15"/>
  <c r="G6" i="15"/>
  <c r="G22" i="14"/>
  <c r="G19" i="14"/>
  <c r="G18" i="14"/>
  <c r="G17" i="14"/>
  <c r="G16" i="14"/>
  <c r="G15" i="14"/>
  <c r="G12" i="14"/>
  <c r="G11" i="14"/>
  <c r="G10" i="14"/>
  <c r="G9" i="14"/>
  <c r="G8" i="14"/>
  <c r="G7" i="14"/>
  <c r="G6" i="14"/>
  <c r="G33" i="16" l="1"/>
  <c r="F16" i="18"/>
  <c r="G13" i="21"/>
  <c r="G20" i="14"/>
  <c r="G63" i="22"/>
  <c r="G24" i="21"/>
  <c r="G34" i="21"/>
  <c r="G20" i="16"/>
  <c r="G33" i="15"/>
  <c r="G20" i="15"/>
  <c r="G34" i="15" s="1"/>
  <c r="E22" i="17" s="1"/>
  <c r="G33" i="14"/>
  <c r="G32" i="13"/>
  <c r="G31" i="13"/>
  <c r="G30" i="13"/>
  <c r="G29" i="13"/>
  <c r="G28" i="13"/>
  <c r="G25" i="13"/>
  <c r="G24" i="13"/>
  <c r="G22" i="13"/>
  <c r="G19" i="13"/>
  <c r="G18" i="13"/>
  <c r="G17" i="13"/>
  <c r="G16" i="13"/>
  <c r="G15" i="13"/>
  <c r="G12" i="13"/>
  <c r="G11" i="13"/>
  <c r="G10" i="13"/>
  <c r="G9" i="13"/>
  <c r="G8" i="13"/>
  <c r="G7" i="13"/>
  <c r="G6" i="13"/>
  <c r="G38" i="12"/>
  <c r="G37" i="12"/>
  <c r="G36" i="12"/>
  <c r="G35" i="12"/>
  <c r="G34" i="12"/>
  <c r="G33" i="12"/>
  <c r="G32" i="12"/>
  <c r="G29" i="12"/>
  <c r="G28" i="12"/>
  <c r="G27" i="12"/>
  <c r="G26" i="12"/>
  <c r="G25" i="12"/>
  <c r="G24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G6" i="12"/>
  <c r="G38" i="11"/>
  <c r="G37" i="11"/>
  <c r="G36" i="11"/>
  <c r="G35" i="11"/>
  <c r="G34" i="11"/>
  <c r="G33" i="11"/>
  <c r="G32" i="11"/>
  <c r="G29" i="11"/>
  <c r="G28" i="11"/>
  <c r="G27" i="11"/>
  <c r="G26" i="11"/>
  <c r="G25" i="11"/>
  <c r="G24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38" i="10"/>
  <c r="G37" i="10"/>
  <c r="G36" i="10"/>
  <c r="G35" i="10"/>
  <c r="G34" i="10"/>
  <c r="G33" i="10"/>
  <c r="G32" i="10"/>
  <c r="G29" i="10"/>
  <c r="G28" i="10"/>
  <c r="G27" i="10"/>
  <c r="G26" i="10"/>
  <c r="G25" i="10"/>
  <c r="G24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6" i="10"/>
  <c r="G38" i="9"/>
  <c r="G37" i="9"/>
  <c r="G36" i="9"/>
  <c r="G35" i="9"/>
  <c r="G34" i="9"/>
  <c r="G33" i="9"/>
  <c r="G32" i="9"/>
  <c r="G29" i="9"/>
  <c r="G28" i="9"/>
  <c r="G27" i="9"/>
  <c r="G26" i="9"/>
  <c r="G25" i="9"/>
  <c r="G24" i="9"/>
  <c r="G21" i="9"/>
  <c r="G20" i="9"/>
  <c r="G19" i="9"/>
  <c r="G18" i="9"/>
  <c r="G17" i="9"/>
  <c r="G16" i="9"/>
  <c r="G15" i="9"/>
  <c r="G14" i="9"/>
  <c r="G13" i="9"/>
  <c r="G12" i="9"/>
  <c r="G11" i="9"/>
  <c r="G10" i="9"/>
  <c r="G9" i="9"/>
  <c r="G8" i="9"/>
  <c r="G7" i="9"/>
  <c r="G6" i="9"/>
  <c r="G28" i="8"/>
  <c r="G27" i="8"/>
  <c r="G26" i="8"/>
  <c r="G25" i="8"/>
  <c r="G24" i="8"/>
  <c r="G23" i="8"/>
  <c r="G22" i="8"/>
  <c r="G21" i="8"/>
  <c r="G20" i="8"/>
  <c r="G17" i="8"/>
  <c r="G16" i="8"/>
  <c r="G15" i="8"/>
  <c r="G14" i="8"/>
  <c r="G13" i="8"/>
  <c r="G12" i="8"/>
  <c r="G11" i="8"/>
  <c r="G10" i="8"/>
  <c r="G9" i="8"/>
  <c r="G8" i="8"/>
  <c r="G7" i="8"/>
  <c r="G6" i="8"/>
  <c r="G28" i="7"/>
  <c r="G27" i="7"/>
  <c r="G26" i="7"/>
  <c r="G25" i="7"/>
  <c r="G24" i="7"/>
  <c r="G23" i="7"/>
  <c r="G22" i="7"/>
  <c r="G21" i="7"/>
  <c r="G20" i="7"/>
  <c r="G17" i="7"/>
  <c r="G16" i="7"/>
  <c r="G15" i="7"/>
  <c r="G14" i="7"/>
  <c r="G13" i="7"/>
  <c r="G12" i="7"/>
  <c r="G11" i="7"/>
  <c r="G10" i="7"/>
  <c r="G9" i="7"/>
  <c r="G8" i="7"/>
  <c r="G7" i="7"/>
  <c r="G6" i="7"/>
  <c r="G28" i="6"/>
  <c r="G27" i="6"/>
  <c r="G26" i="6"/>
  <c r="G25" i="6"/>
  <c r="G24" i="6"/>
  <c r="G23" i="6"/>
  <c r="G22" i="6"/>
  <c r="G21" i="6"/>
  <c r="G20" i="6"/>
  <c r="G17" i="6"/>
  <c r="G16" i="6"/>
  <c r="G15" i="6"/>
  <c r="G14" i="6"/>
  <c r="G13" i="6"/>
  <c r="G12" i="6"/>
  <c r="G11" i="6"/>
  <c r="G10" i="6"/>
  <c r="G9" i="6"/>
  <c r="G8" i="6"/>
  <c r="G7" i="6"/>
  <c r="G6" i="6"/>
  <c r="G28" i="5"/>
  <c r="G27" i="5"/>
  <c r="G26" i="5"/>
  <c r="G25" i="5"/>
  <c r="G24" i="5"/>
  <c r="G23" i="5"/>
  <c r="G22" i="5"/>
  <c r="G21" i="5"/>
  <c r="G20" i="5"/>
  <c r="G17" i="5"/>
  <c r="G16" i="5"/>
  <c r="G15" i="5"/>
  <c r="G14" i="5"/>
  <c r="G13" i="5"/>
  <c r="G12" i="5"/>
  <c r="G11" i="5"/>
  <c r="G10" i="5"/>
  <c r="G9" i="5"/>
  <c r="G8" i="5"/>
  <c r="G7" i="5"/>
  <c r="G6" i="5"/>
  <c r="G43" i="4"/>
  <c r="G42" i="4"/>
  <c r="G41" i="4"/>
  <c r="G40" i="4"/>
  <c r="G39" i="4"/>
  <c r="G38" i="4"/>
  <c r="G35" i="4"/>
  <c r="G34" i="4"/>
  <c r="G33" i="4"/>
  <c r="G32" i="4"/>
  <c r="G31" i="4"/>
  <c r="G30" i="4"/>
  <c r="G29" i="4"/>
  <c r="G28" i="4"/>
  <c r="G27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38" i="3"/>
  <c r="G39" i="3" s="1"/>
  <c r="G46" i="3"/>
  <c r="G45" i="3"/>
  <c r="G44" i="3"/>
  <c r="G43" i="3"/>
  <c r="G42" i="3"/>
  <c r="G41" i="3"/>
  <c r="G35" i="3"/>
  <c r="G34" i="3"/>
  <c r="G33" i="3"/>
  <c r="G32" i="3"/>
  <c r="G31" i="3"/>
  <c r="G30" i="3"/>
  <c r="G29" i="3"/>
  <c r="G28" i="3"/>
  <c r="G27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43" i="2"/>
  <c r="G42" i="2"/>
  <c r="G41" i="2"/>
  <c r="G40" i="2"/>
  <c r="G39" i="2"/>
  <c r="G38" i="2"/>
  <c r="G35" i="2"/>
  <c r="G34" i="2"/>
  <c r="G33" i="2"/>
  <c r="G32" i="2"/>
  <c r="G31" i="2"/>
  <c r="G30" i="2"/>
  <c r="G29" i="2"/>
  <c r="G28" i="2"/>
  <c r="G27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43" i="1"/>
  <c r="G42" i="1"/>
  <c r="G41" i="1"/>
  <c r="G40" i="1"/>
  <c r="G39" i="1"/>
  <c r="G38" i="1"/>
  <c r="G35" i="1"/>
  <c r="G34" i="1"/>
  <c r="G33" i="1"/>
  <c r="G32" i="1"/>
  <c r="G31" i="1"/>
  <c r="G30" i="1"/>
  <c r="G29" i="1"/>
  <c r="G28" i="1"/>
  <c r="G27" i="1"/>
  <c r="G36" i="1" s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25" i="1" s="1"/>
  <c r="G34" i="16" l="1"/>
  <c r="E23" i="17" s="1"/>
  <c r="G34" i="14"/>
  <c r="E21" i="17" s="1"/>
  <c r="G30" i="10"/>
  <c r="G44" i="1"/>
  <c r="G35" i="21"/>
  <c r="G56" i="21" s="1"/>
  <c r="E25" i="17" s="1"/>
  <c r="G20" i="13"/>
  <c r="G33" i="13"/>
  <c r="G39" i="12"/>
  <c r="G30" i="12"/>
  <c r="G22" i="12"/>
  <c r="G39" i="11"/>
  <c r="G30" i="11"/>
  <c r="G22" i="11"/>
  <c r="G39" i="10"/>
  <c r="G22" i="10"/>
  <c r="G39" i="9"/>
  <c r="G30" i="9"/>
  <c r="G22" i="9"/>
  <c r="G29" i="8"/>
  <c r="G18" i="8"/>
  <c r="G30" i="8" s="1"/>
  <c r="E15" i="17" s="1"/>
  <c r="G29" i="7"/>
  <c r="G18" i="7"/>
  <c r="G29" i="6"/>
  <c r="G18" i="6"/>
  <c r="G18" i="5"/>
  <c r="G29" i="5"/>
  <c r="G30" i="5" s="1"/>
  <c r="E12" i="17" s="1"/>
  <c r="G44" i="4"/>
  <c r="G36" i="4"/>
  <c r="G25" i="4"/>
  <c r="G47" i="3"/>
  <c r="G36" i="3"/>
  <c r="G25" i="3"/>
  <c r="G48" i="3" s="1"/>
  <c r="E10" i="17" s="1"/>
  <c r="G44" i="2"/>
  <c r="G36" i="2"/>
  <c r="G25" i="2"/>
  <c r="G45" i="1"/>
  <c r="E8" i="17" s="1"/>
  <c r="G30" i="6" l="1"/>
  <c r="E13" i="17" s="1"/>
  <c r="G40" i="12"/>
  <c r="E19" i="17" s="1"/>
  <c r="G40" i="11"/>
  <c r="E18" i="17" s="1"/>
  <c r="G40" i="9"/>
  <c r="E16" i="17" s="1"/>
  <c r="G34" i="13"/>
  <c r="E20" i="17" s="1"/>
  <c r="G40" i="10"/>
  <c r="E17" i="17" s="1"/>
  <c r="G30" i="7"/>
  <c r="E14" i="17" s="1"/>
  <c r="G45" i="4"/>
  <c r="E11" i="17" s="1"/>
  <c r="G45" i="2"/>
  <c r="E9" i="17" s="1"/>
  <c r="E33" i="17" l="1"/>
</calcChain>
</file>

<file path=xl/sharedStrings.xml><?xml version="1.0" encoding="utf-8"?>
<sst xmlns="http://schemas.openxmlformats.org/spreadsheetml/2006/main" count="1291" uniqueCount="409">
  <si>
    <t>PART No.</t>
  </si>
  <si>
    <t xml:space="preserve">Bidder's Part No. </t>
  </si>
  <si>
    <t xml:space="preserve">Description </t>
  </si>
  <si>
    <t>A.1 18m WNRS SETs with SS Pipes and 4-Way Manifold</t>
  </si>
  <si>
    <t xml:space="preserve">Quantity </t>
  </si>
  <si>
    <t xml:space="preserve">Unit Price </t>
  </si>
  <si>
    <t xml:space="preserve">Price </t>
  </si>
  <si>
    <t>Main parts (per element)</t>
  </si>
  <si>
    <t>Inlet port - horizontal with pressfitting DN12</t>
  </si>
  <si>
    <t>Pipe 3.25m DN12, 15 x 1 mm</t>
  </si>
  <si>
    <t>Pressfitting with rotary nut DN12 (96+4) with gasket</t>
  </si>
  <si>
    <t>Nipple 1/2" BSPT/BSPP (glued to manifold) (96+4)</t>
  </si>
  <si>
    <t>Manifold 24-way with 1/2" BSPT</t>
  </si>
  <si>
    <t>Knee 90° 1/2" BSPP/pressfitting DN12</t>
  </si>
  <si>
    <t>Pipe 5.75m DN12, 15 x 1 mm (two pipes 3m+2.75m)</t>
  </si>
  <si>
    <t>Coupling pipe - pressfitting DN12</t>
  </si>
  <si>
    <t>Manifold 4-way with 1/2" BSPT</t>
  </si>
  <si>
    <t>Knee 90° barbed adapter/ 1/2" BSPP</t>
  </si>
  <si>
    <t>Barbed adapter with rotary nut 1/2" BSPP</t>
  </si>
  <si>
    <t>Ferrule DN16</t>
  </si>
  <si>
    <t>Hose 1m 1/2" Type#1 Tekno 1SN - 1 metallic mesh, (meter price)</t>
  </si>
  <si>
    <t>Hose clamp 1/2" reinforced</t>
  </si>
  <si>
    <t>Barbed coupling 1/2" for hose</t>
  </si>
  <si>
    <t>Hose clamp 1/2"</t>
  </si>
  <si>
    <t>Garden hose 5/8" 15mm Kärcher PremioFlex , 1m</t>
  </si>
  <si>
    <t>Device Acceptance</t>
  </si>
  <si>
    <t>Complete set of drawings</t>
  </si>
  <si>
    <t>Spare parts (per element)</t>
  </si>
  <si>
    <t>Pressfitting with rotary nut DN12 with gasket</t>
  </si>
  <si>
    <t>Nipple 1/2" BSPT/BSPP</t>
  </si>
  <si>
    <t>Knee 90° 1/2" BSPP/press fitting DN12</t>
  </si>
  <si>
    <t>Spare parts (per Station)</t>
  </si>
  <si>
    <t>1a</t>
  </si>
  <si>
    <t>3, 4</t>
  </si>
  <si>
    <t>8, 10</t>
  </si>
  <si>
    <t>Subtotal for  Spare parts (per element)</t>
  </si>
  <si>
    <t>Subtotal for Spare parts (per Station)</t>
  </si>
  <si>
    <t xml:space="preserve">SET 1 Above Ground - Inlet Port with Side Access and 4-Way Manifold </t>
  </si>
  <si>
    <t>SET 2 Above Ground – Bended Pipe – Inlet Port with Vertical Access (per element)</t>
  </si>
  <si>
    <t>Inlet port - vertical with pressfitting DN12</t>
  </si>
  <si>
    <t xml:space="preserve">Knee 90° 1/2" BSPP/pressfitting DN12 </t>
  </si>
  <si>
    <t>1b</t>
  </si>
  <si>
    <t>Nipple 1/2" BSPT/BSPP (glued to manifold)</t>
  </si>
  <si>
    <t>SET 3 Above Ground – Inlet Port with Vertical Access with 90° Knee and 4-Way Manifold (per element)</t>
  </si>
  <si>
    <t>1c</t>
  </si>
  <si>
    <t>Inlet port - vertical with 90° knee pressfitting DN12</t>
  </si>
  <si>
    <t>Knee 90° 1/2" BSPP/press fitting DN12 (glued to manifold)</t>
  </si>
  <si>
    <t>Spares (per element)</t>
  </si>
  <si>
    <t>Subtotal for Spares (per element)</t>
  </si>
  <si>
    <t>SET 4 Underground - Gooseneck Pipe- Inlet Port with Vertical Access and 4-Way Manifold</t>
  </si>
  <si>
    <t>A.2 18m WNRS SETs with SS Pipes and without 4-Way Manifold</t>
  </si>
  <si>
    <t>SET 5 Above Ground - Inlet Port with Side Access</t>
  </si>
  <si>
    <t>Garden hose 5/8" 15mm Kärcher PremioFlex, 1m (meter price)</t>
  </si>
  <si>
    <t>SET 6 Above Ground – Bended Pipe and Inlet Port with Vertical Access</t>
  </si>
  <si>
    <t>Garden hose 5/8" 15mm Kärcher PremioFlex , 1m (meter price)</t>
  </si>
  <si>
    <t>SET 7 Above Ground – Inlet Port with Vertical Access and 90° Knee</t>
  </si>
  <si>
    <t>SET 8 Above Ground – Gooseneck Pipe and Inlet port with Vertical Access</t>
  </si>
  <si>
    <t>A..3 18m WNRS SETs with Hoses and 4-Way Manifold</t>
  </si>
  <si>
    <t xml:space="preserve">SET 9 Above Ground - Inlet Port with Side Access and 4-Way Manifold </t>
  </si>
  <si>
    <t>Inlet port - horizontal with barb fitting</t>
  </si>
  <si>
    <t>Ferrule DN16 (2x96+4x2+1)</t>
  </si>
  <si>
    <t>Hose 3.25m Type #1 Tekno 1SN DN16 - 1 steel braid</t>
  </si>
  <si>
    <t>Barbed adapter with 1/2" rotary nut BSPP</t>
  </si>
  <si>
    <t>Hose 5.75m Type #1 Tekno 1SN DN16 - 1 steel braid</t>
  </si>
  <si>
    <t>Hose 1m Type #1 Tekno 1SN DN16 - 1 steel braid (meter price)</t>
  </si>
  <si>
    <t>Barbed coupler 1/2"</t>
  </si>
  <si>
    <t>3a</t>
  </si>
  <si>
    <t>8a</t>
  </si>
  <si>
    <t>11a</t>
  </si>
  <si>
    <t xml:space="preserve">Ferrule DN16 </t>
  </si>
  <si>
    <t>SET 10 Above Ground - Bended Pipe- Inlet Port with Vertical Access and 4-Way Manifold</t>
  </si>
  <si>
    <t>SET 11 Above Ground - Inlet Port with Vertical Access with 90° Knee and 4-Way Manifold</t>
  </si>
  <si>
    <t>SET 12 Underground - Gooseneck Pipe- Inlet Port with Vertical Access and 4-Way Manifold</t>
  </si>
  <si>
    <t>A.4 18m WNRS SETs with Hoses and without 4-Way Manifold</t>
  </si>
  <si>
    <t>SET 13 Above Ground - Inlet Port with Side Access</t>
  </si>
  <si>
    <t>Ferrule DN16 (2x96+4x2)</t>
  </si>
  <si>
    <t>Garden hose 5/8" 15mm Kärcher PremioFlex, 1m</t>
  </si>
  <si>
    <t>SET 14 Above Ground - Inlet Port with Vertical Access</t>
  </si>
  <si>
    <t>SET 15 Above Ground - Inlet Port with Vertical Access with 90° Knee</t>
  </si>
  <si>
    <t>SET 16 Underground - Inlet Port with Vertical Access</t>
  </si>
  <si>
    <t xml:space="preserve">Summary </t>
  </si>
  <si>
    <t>A.1</t>
  </si>
  <si>
    <t xml:space="preserve">SET 1 </t>
  </si>
  <si>
    <t xml:space="preserve">Total Price </t>
  </si>
  <si>
    <t>SET 2</t>
  </si>
  <si>
    <t>SET 3</t>
  </si>
  <si>
    <t>SET 4</t>
  </si>
  <si>
    <t>SET 5</t>
  </si>
  <si>
    <t>SET 6</t>
  </si>
  <si>
    <t>SET 7</t>
  </si>
  <si>
    <t>SET 8</t>
  </si>
  <si>
    <t>SET 9</t>
  </si>
  <si>
    <t>SET 10</t>
  </si>
  <si>
    <t>SET 11</t>
  </si>
  <si>
    <t>SET 12</t>
  </si>
  <si>
    <t>SET 13</t>
  </si>
  <si>
    <t>SET 14</t>
  </si>
  <si>
    <t>SET 15</t>
  </si>
  <si>
    <t>SET 16</t>
  </si>
  <si>
    <t>A.5 Optional parts for 18m WNRS SETs</t>
  </si>
  <si>
    <t>Options (Pipes)</t>
  </si>
  <si>
    <t>Subtotal for Pipes</t>
  </si>
  <si>
    <t>Pipe 1m "bended" DN12, 15 x 1 mm (meter price) for Sets 2 and 6</t>
  </si>
  <si>
    <t>Pipe 1m "Gooseneck" DN12, 15 x 1 mm (meter price) for Sets 4 and 8</t>
  </si>
  <si>
    <t>Pipe 1m  DN12, 15 x 1 mm (meter price)</t>
  </si>
  <si>
    <t>Inlet port circular adjustment disc Ø6x0.5 cm</t>
  </si>
  <si>
    <t>Inlet port anchoring plate 15x15x0.5 cm</t>
  </si>
  <si>
    <t>Inlet port anchoring plate 30x30x0.5 cm</t>
  </si>
  <si>
    <t>Nail SS304 or SS316 for anchoring plate 10 cm</t>
  </si>
  <si>
    <t>Nail SS304 or SS316 for anchoring plate 20 cm</t>
  </si>
  <si>
    <t>Nail galvanized steel for anchoring plate 10 cm</t>
  </si>
  <si>
    <t>Nail galvanized steel for anchoring plate 35 cm</t>
  </si>
  <si>
    <t>Pipe support with round pipe holder, adjustment rod M8 (30 cm) and plate 15x15x0.3 cm</t>
  </si>
  <si>
    <t>Pipe support with retaining clamp, adjustment rod M8 (30 cm) and plate 15x15x0.3 cm</t>
  </si>
  <si>
    <t>Pipe support - retaining clamp with two M8 nuts</t>
  </si>
  <si>
    <t>Pipe support - round pipe holder</t>
  </si>
  <si>
    <t>Pipe support - plate 15x15x0.3 cm with two M8 nuts</t>
  </si>
  <si>
    <t>Pipe support - adjustment rod M8 (30 cm)</t>
  </si>
  <si>
    <t>Pipe support - adjustment rod M8 (100 cm)</t>
  </si>
  <si>
    <t>Pipe support - brick with drilled hole, threaded rod M8 (30 cm) and round pipe holder</t>
  </si>
  <si>
    <t>Pipe support - brick with drilled hole, threaded rod M8 (30 cm) and retaining clamp</t>
  </si>
  <si>
    <t>Pipe support - brick with two nuts and washers</t>
  </si>
  <si>
    <t>Valve extension with 30cm and with 50 cm length</t>
  </si>
  <si>
    <t>Options (Hoses)</t>
  </si>
  <si>
    <t>Surcharge for hose Type #1 Tekno 1SN DN16 - 1 steel braid</t>
  </si>
  <si>
    <t>Surcharge for hose Type #2 Tekno 1SN EV DN16 - 1 steel braid, Evergreen</t>
  </si>
  <si>
    <t>Surcharge for hose Type #3 Tekno 1SN FV DN16 - 1 steel braid, Forever</t>
  </si>
  <si>
    <t>Surcharge for hose Type #4 Tekno 2SN DN16 - 2 steel braid</t>
  </si>
  <si>
    <t>Surcharge for hose Type #5 Tekno 2SN EV DN16 - 2 steel braid, Evergreen</t>
  </si>
  <si>
    <t>Surcharge for hose Type #6 Tekno 2SN FV DN16 - 2 steel braid, Forever</t>
  </si>
  <si>
    <t>Surcharge for hose Type #7 Dolomiti 1SN DN16 - 1 steel braid</t>
  </si>
  <si>
    <t>Surcharge for hose Type #8 Dolomiti 2SN DN16 - 2 steel braid</t>
  </si>
  <si>
    <t>3b</t>
  </si>
  <si>
    <t>3c</t>
  </si>
  <si>
    <t>3d</t>
  </si>
  <si>
    <t>3e</t>
  </si>
  <si>
    <t>3f</t>
  </si>
  <si>
    <t>3g</t>
  </si>
  <si>
    <t>3h</t>
  </si>
  <si>
    <t>NA</t>
  </si>
  <si>
    <t>22a</t>
  </si>
  <si>
    <t>22b</t>
  </si>
  <si>
    <t>22c</t>
  </si>
  <si>
    <t>23a</t>
  </si>
  <si>
    <t>23b</t>
  </si>
  <si>
    <t>23c</t>
  </si>
  <si>
    <t>23d</t>
  </si>
  <si>
    <t>24a</t>
  </si>
  <si>
    <t>24b</t>
  </si>
  <si>
    <t>24c</t>
  </si>
  <si>
    <t>24d</t>
  </si>
  <si>
    <t>24e</t>
  </si>
  <si>
    <t>24f</t>
  </si>
  <si>
    <t>24g</t>
  </si>
  <si>
    <t>25a</t>
  </si>
  <si>
    <t>25b</t>
  </si>
  <si>
    <t>25c</t>
  </si>
  <si>
    <t>Surcharge for the change of standard Type 1# hose to other hose type</t>
  </si>
  <si>
    <t>Subtotal for Surcharge</t>
  </si>
  <si>
    <t>Hose 3.25m Type #2 Tekno 1SN EV DN16 - 1 steel braid, Evergreen</t>
  </si>
  <si>
    <t>Hose 3.25m Type #3 Tekno 1SN FV DN16 - 1 steel braid, Forever</t>
  </si>
  <si>
    <t>Hose 3.25m Type #4 Tekno 2SN DN16 - 2 steel braid</t>
  </si>
  <si>
    <t>Hose 3.25m Type #5 Tekno 2SN EV DN16 - 2 steel braid, Evergreen</t>
  </si>
  <si>
    <t>Hose 3.25m Type #6 Tekno 2SN FV DN16 - 2 steel braid, Forever</t>
  </si>
  <si>
    <t>Hose 3.25m Type #7 Dolomiti 1SN DN16 - 1 steel braid</t>
  </si>
  <si>
    <t>Hose 3.25m Type #8 Dolomiti 2SN DN16 - 2 steel braid</t>
  </si>
  <si>
    <t>Hose 5.75m Type #2 Tekno 1SN EV DN16 - 1 steel braid, Evergreen</t>
  </si>
  <si>
    <t>Hose 5.75m Type #3 Tekno 1SN FV DN16 - 1 steel braid, Forever</t>
  </si>
  <si>
    <t>Hose 5.75m Type #4 Tekno 2SN DN16 - 2 steel braid</t>
  </si>
  <si>
    <t>Hose 5.75m Type #5 Tekno 2SN EV DN16 - 2 steel braid, Evergreen</t>
  </si>
  <si>
    <t>Hose 5.75m Type #6 Tekno 2SN FV DN16 - 2 steel braid, Forever</t>
  </si>
  <si>
    <t>Hose 5.75m Type #7 Dolomiti 1SN DN16 - 1 steel braid</t>
  </si>
  <si>
    <t>Hose 5.75m Type #8 Dolomiti 2SN DN16 - 2 steel braid</t>
  </si>
  <si>
    <t>Hose 1m Type #2 Tekno 1SN EV DN16 - 1 steel braid, Evergreen (meter price)</t>
  </si>
  <si>
    <t>Hose 1m Type #3 Tekno 1SN FV DN16 - 1 steel braid, Forever (meter price)</t>
  </si>
  <si>
    <t>Hose 1m Type #4 Tekno 2SN DN16 - 2 steel braid (meter price)</t>
  </si>
  <si>
    <t>Hose 1m Type #5 Tekno 2SN EV DN16 - 2 steel braid, Evergreen (meter price)</t>
  </si>
  <si>
    <t>Hose 1m Type #6 Tekno 2SN FV DN16 - 2 steel braid, Forever (meter price)</t>
  </si>
  <si>
    <t>Hose 1m Type #7 Dolomiti 1SN DN16 - 1 steel braid (meter price)</t>
  </si>
  <si>
    <t>Hose 1m Type #8 Dolomiti 2SN DN16 - 2 steel braid (meter price)</t>
  </si>
  <si>
    <t>8b</t>
  </si>
  <si>
    <t>8c</t>
  </si>
  <si>
    <t>8d</t>
  </si>
  <si>
    <t>8e</t>
  </si>
  <si>
    <t>8f</t>
  </si>
  <si>
    <t>8g</t>
  </si>
  <si>
    <t>8h</t>
  </si>
  <si>
    <t>10a</t>
  </si>
  <si>
    <t>10b</t>
  </si>
  <si>
    <t>10c</t>
  </si>
  <si>
    <t>10d</t>
  </si>
  <si>
    <t>10e</t>
  </si>
  <si>
    <t>10f</t>
  </si>
  <si>
    <t>10g</t>
  </si>
  <si>
    <t>10h</t>
  </si>
  <si>
    <t>Other hose types</t>
  </si>
  <si>
    <t>Subtotal for Other hose types</t>
  </si>
  <si>
    <t>Other parts</t>
  </si>
  <si>
    <t xml:space="preserve">Inlet port circular adjustment disc 6cm </t>
  </si>
  <si>
    <t>Inlet port anchoring plate 15x15x0.3 cm</t>
  </si>
  <si>
    <t>Inlet port anchoring plate 30x30x0.3 cm</t>
  </si>
  <si>
    <t>Valve extension with 30cm and 50 cm length</t>
  </si>
  <si>
    <t>U-bolt for hoses SS 10 cm</t>
  </si>
  <si>
    <t>U-bolt for hoses SS 20 cm</t>
  </si>
  <si>
    <t>U-bolt for hoses galvanised steel 10 cm</t>
  </si>
  <si>
    <t>U-bolt for hoses galvanised steel 20 cm</t>
  </si>
  <si>
    <t>27a</t>
  </si>
  <si>
    <t>27b</t>
  </si>
  <si>
    <t>27c</t>
  </si>
  <si>
    <t>27d</t>
  </si>
  <si>
    <t xml:space="preserve">A.6 Reference Sensor Configuration Setups </t>
  </si>
  <si>
    <t>Subtotal for Other parts</t>
  </si>
  <si>
    <t>Inlet port - horizontal with barb fitting DN12</t>
  </si>
  <si>
    <t>Hose seal with integrated frame</t>
  </si>
  <si>
    <t>Setup A - with 4-Way Manifold</t>
  </si>
  <si>
    <t>Subtotal for Setup A</t>
  </si>
  <si>
    <t>Setup B - without 4-Way Manifold</t>
  </si>
  <si>
    <t>28a</t>
  </si>
  <si>
    <t>Hose seal</t>
  </si>
  <si>
    <t>SS304 or SS316 frame/flange</t>
  </si>
  <si>
    <t>28b</t>
  </si>
  <si>
    <t>28c</t>
  </si>
  <si>
    <t>Setup C - with 4-Way Manifold (Sensor Installed Above Ground)</t>
  </si>
  <si>
    <t xml:space="preserve">Subtotal for Setup C </t>
  </si>
  <si>
    <t>TOTAL of SETUPs</t>
  </si>
  <si>
    <t>Other Parts for Reference Sensor Configuration Setups</t>
  </si>
  <si>
    <t>Subtotal for Other Parts</t>
  </si>
  <si>
    <t>TOTAL for SET 1</t>
  </si>
  <si>
    <t>TOTAL for SET 2</t>
  </si>
  <si>
    <t>TOTAL for SET 3</t>
  </si>
  <si>
    <t>TOTAL for SET 4</t>
  </si>
  <si>
    <t>TOTAL for SET 5</t>
  </si>
  <si>
    <t>TOTAL for SET 6</t>
  </si>
  <si>
    <t>TOTAL for SET 7</t>
  </si>
  <si>
    <t>TOTAL for SET 8</t>
  </si>
  <si>
    <t>TOTAL for SET 9</t>
  </si>
  <si>
    <t>TOTAL for SET 10</t>
  </si>
  <si>
    <t>TOTAL for SET 11</t>
  </si>
  <si>
    <t>TOTAL for SET 12</t>
  </si>
  <si>
    <t>TOTAL for SET 13</t>
  </si>
  <si>
    <t>TOTAL for SET 14</t>
  </si>
  <si>
    <t>TOTAL for SET 15</t>
  </si>
  <si>
    <t>TOTAL for SET 16</t>
  </si>
  <si>
    <t>TOTAL for Options</t>
  </si>
  <si>
    <t>A7 - A 10</t>
  </si>
  <si>
    <t>A.7 WNRS Accessories</t>
  </si>
  <si>
    <t>Pipe compensator coupler, DN12, pressfitting</t>
  </si>
  <si>
    <t>Gravel 1.5 to 2 cm granularity, washed and sieved to cover inlet ports (estimated price)</t>
  </si>
  <si>
    <t>Gravel low quality, to cover pipes or hoses (estimated price)</t>
  </si>
  <si>
    <t>Stainless steel meshes (Size:1000 x 1000mm, mesh: 12 x 12mm , wire: 0,5mm)</t>
  </si>
  <si>
    <t>Stainless steel meshes (Size:1000 x 1000mm, mesh: 6 x 6mm , wire: 0,5mm)</t>
  </si>
  <si>
    <t>Stainless steel meshes (Size:1000 x 1000mm, mesh: 17 x 17mm , wire: 0,5mm)</t>
  </si>
  <si>
    <t>Stainless steel meshes (Size:800 x 800mm, mesh: 17 x 17mm , wire: 0,5mm)</t>
  </si>
  <si>
    <t>Stainless steel meshes (Size:800 x 1800mm, mesh: 12 x 12mm , wire: 0,5mm)</t>
  </si>
  <si>
    <t>Stainless steel wire (2.5m)</t>
  </si>
  <si>
    <t>Stainless steel wire-clamps</t>
  </si>
  <si>
    <t xml:space="preserve">Plug 1/"2 BSPP for pressure testing </t>
  </si>
  <si>
    <t>Plug 1/"2 BSPT for pressure testing and manifolds inlet blocking</t>
  </si>
  <si>
    <t xml:space="preserve">Plug 1/"2 NPT for pressure testing </t>
  </si>
  <si>
    <t>Plug 1/"2 BSP for MB2005 with seal</t>
  </si>
  <si>
    <t>Steel washer M60</t>
  </si>
  <si>
    <t xml:space="preserve">T 3-ways barb adapter DN16 for hose </t>
  </si>
  <si>
    <t>Total for A7</t>
  </si>
  <si>
    <t>A.8 WNRS Historic Parts</t>
  </si>
  <si>
    <t>Total for A8</t>
  </si>
  <si>
    <t>Inlet Port Male BSPP 1/2"</t>
  </si>
  <si>
    <t>Inlet Port Male BSPT 1/2"</t>
  </si>
  <si>
    <t>Inlet Port Male NPT 1/2"</t>
  </si>
  <si>
    <t>Inlet Port Female BSPP 1/2"</t>
  </si>
  <si>
    <t>Inlet Port Female BSPT 1/2"</t>
  </si>
  <si>
    <t>Inlet Port Female NPT 1/2"</t>
  </si>
  <si>
    <t>Valve full bore, Male BSPP 1/2"</t>
  </si>
  <si>
    <t>Valve full bore, Male BSPT 1/2"</t>
  </si>
  <si>
    <t>Valve full bore, Male NPT 1/2"</t>
  </si>
  <si>
    <t>Valve full bore, Female BSPP 1/2"</t>
  </si>
  <si>
    <t>Valve full bore, Female BSPT 1/2"</t>
  </si>
  <si>
    <t>Valve full bore, Female NPT 1/2"</t>
  </si>
  <si>
    <t>Thread seal tape (10m)</t>
  </si>
  <si>
    <t>Crimping tool for press fitting 1/2"</t>
  </si>
  <si>
    <t>Pipe cutter</t>
  </si>
  <si>
    <t>Pipe deburrer</t>
  </si>
  <si>
    <t>Locking plier</t>
  </si>
  <si>
    <t>Tongue and groove plier</t>
  </si>
  <si>
    <t>Screwdrivers set</t>
  </si>
  <si>
    <t>Allen key set</t>
  </si>
  <si>
    <t>Gear wrench set</t>
  </si>
  <si>
    <t>Air compressor with integrated tank (portable)</t>
  </si>
  <si>
    <t xml:space="preserve">Diesel generator 230V AC (portable) </t>
  </si>
  <si>
    <t>Digital level</t>
  </si>
  <si>
    <t>Torque wrench for the BSP fittings</t>
  </si>
  <si>
    <t>Kit for pressure test - 1 Way</t>
  </si>
  <si>
    <t>Kit for pressure test - 4 Ways</t>
  </si>
  <si>
    <t>Leak detector Aerosol</t>
  </si>
  <si>
    <t>Silicone Gun</t>
  </si>
  <si>
    <t>Silicone UV resistant</t>
  </si>
  <si>
    <t>Glue for threaded fitting (type Loctite) (50mL)</t>
  </si>
  <si>
    <t>Adjustable wrench</t>
  </si>
  <si>
    <t>10L buckets</t>
  </si>
  <si>
    <t>TOTAL for  A6</t>
  </si>
  <si>
    <t>A.9 Tools Set</t>
  </si>
  <si>
    <t>Total for A9</t>
  </si>
  <si>
    <t>A.10 Other Tools</t>
  </si>
  <si>
    <t>Portable pipe bender 3/8" to 1"</t>
  </si>
  <si>
    <t>Electric sieve</t>
  </si>
  <si>
    <t>Lifting tool for mesh with gravel</t>
  </si>
  <si>
    <t>Supply of canopies sun and rain protection</t>
  </si>
  <si>
    <t>Total for A10</t>
  </si>
  <si>
    <t>TOR</t>
  </si>
  <si>
    <t>3.3.1</t>
  </si>
  <si>
    <t>Services</t>
  </si>
  <si>
    <t xml:space="preserve">Unit </t>
  </si>
  <si>
    <t>Unit Rate</t>
  </si>
  <si>
    <t xml:space="preserve">	Prototyping, testing, integration Services and the provision of associated equipment and tools</t>
  </si>
  <si>
    <t>Profile</t>
  </si>
  <si>
    <t xml:space="preserve">	Type Approval of WNRS, Vaults and Accessories.</t>
  </si>
  <si>
    <t>3.3.2.</t>
  </si>
  <si>
    <t>Device Acceptance of WNRS, Vaults and their Accessories</t>
  </si>
  <si>
    <t xml:space="preserve">3.3.3.	</t>
  </si>
  <si>
    <t>3.3.3.1</t>
  </si>
  <si>
    <t xml:space="preserve">	Device Acceptance of WNRS part samples, pressure testing</t>
  </si>
  <si>
    <t>3.3.3.2</t>
  </si>
  <si>
    <t xml:space="preserve">	Device Acceptance pressure test for Vaults and Accessories</t>
  </si>
  <si>
    <t>On-site Services for the installation or maintenance of WNRS and Accessories</t>
  </si>
  <si>
    <t xml:space="preserve">3.3.4.	</t>
  </si>
  <si>
    <t xml:space="preserve">	On-site Services for the installation or maintenance of Vaults and Accessories</t>
  </si>
  <si>
    <t>3.3.5.</t>
  </si>
  <si>
    <t xml:space="preserve">	On-site civil Work Services required for the installation of WNRS, Vaults and Accessories</t>
  </si>
  <si>
    <t>3.3.6.</t>
  </si>
  <si>
    <t>On-site Station equipment installation, replacement and troubleshooting Service</t>
  </si>
  <si>
    <t xml:space="preserve">3.3.7.	</t>
  </si>
  <si>
    <t xml:space="preserve">	On-site removal and disposal of obsolete WNRS, Vaults, Accessories and Station equipment</t>
  </si>
  <si>
    <t>3.3.8.</t>
  </si>
  <si>
    <t>day</t>
  </si>
  <si>
    <t>Bidder's Labor Rate</t>
  </si>
  <si>
    <t>Average Labor Rate</t>
  </si>
  <si>
    <t xml:space="preserve"> </t>
  </si>
  <si>
    <t>A.2</t>
  </si>
  <si>
    <t>A.3</t>
  </si>
  <si>
    <t>A.4</t>
  </si>
  <si>
    <t xml:space="preserve">A.5 </t>
  </si>
  <si>
    <t xml:space="preserve">Options </t>
  </si>
  <si>
    <t>A.6</t>
  </si>
  <si>
    <t xml:space="preserve">Reporting </t>
  </si>
  <si>
    <t>Manufacturing Report</t>
  </si>
  <si>
    <t xml:space="preserve">	Installation Report</t>
  </si>
  <si>
    <t>10.2.</t>
  </si>
  <si>
    <t xml:space="preserve">	Service Report</t>
  </si>
  <si>
    <t>10.3.</t>
  </si>
  <si>
    <t>pcs</t>
  </si>
  <si>
    <t>Items</t>
  </si>
  <si>
    <t xml:space="preserve">Reference Sensor Configuration Setups </t>
  </si>
  <si>
    <t>A.7</t>
  </si>
  <si>
    <t>WNRS Accessories</t>
  </si>
  <si>
    <t>WNRS Historic Parts</t>
  </si>
  <si>
    <t xml:space="preserve">A.8 </t>
  </si>
  <si>
    <t>A.9</t>
  </si>
  <si>
    <t>Tools Set</t>
  </si>
  <si>
    <t xml:space="preserve">A.10 </t>
  </si>
  <si>
    <t>Other Tools</t>
  </si>
  <si>
    <t xml:space="preserve">Services </t>
  </si>
  <si>
    <t xml:space="preserve">10.4.1 </t>
  </si>
  <si>
    <t xml:space="preserve">	Mechanical Drawings - WNRS</t>
  </si>
  <si>
    <t xml:space="preserve">10.4.2 </t>
  </si>
  <si>
    <t xml:space="preserve">	Mechanical Drawings -Vaults</t>
  </si>
  <si>
    <t xml:space="preserve">Total for Reporting </t>
  </si>
  <si>
    <t>TOTAL PRICE to be used for Evaluation Purpose</t>
  </si>
  <si>
    <t>Number of Days*</t>
  </si>
  <si>
    <t>Total for Services</t>
  </si>
  <si>
    <t xml:space="preserve">*the number of person-days is for evaluation purposes only and does not represent a commitment on behalf of the Commission. </t>
  </si>
  <si>
    <t>Vault</t>
  </si>
  <si>
    <t>3.2.1</t>
  </si>
  <si>
    <t xml:space="preserve">3.2.1.	Light Vault in sandwich technology for above ground installation </t>
  </si>
  <si>
    <t>0.6 m x 0.6 m x 0.6 m</t>
  </si>
  <si>
    <t>Size</t>
  </si>
  <si>
    <t>Insulation Panel Thickness</t>
  </si>
  <si>
    <t>5 cm</t>
  </si>
  <si>
    <t xml:space="preserve">10 cm </t>
  </si>
  <si>
    <t>15 cm</t>
  </si>
  <si>
    <t>20 cm</t>
  </si>
  <si>
    <t xml:space="preserve">1.4 m x 1.2 m x 1.0 m </t>
  </si>
  <si>
    <t>3.2.2.	Heavy Vault in sandwich technology for underground and above ground installation</t>
  </si>
  <si>
    <t xml:space="preserve">1 m x 1 m x 0.8 m </t>
  </si>
  <si>
    <t xml:space="preserve">1.2 m x 1.2 m x 1.0 m </t>
  </si>
  <si>
    <t xml:space="preserve">Total for Light Vault in sandwich technology </t>
  </si>
  <si>
    <t xml:space="preserve">Total for Heavy Vault in sandwich technology </t>
  </si>
  <si>
    <t xml:space="preserve">Total for Heavy-duty-stainless-steel Vault </t>
  </si>
  <si>
    <t>3.2.3.	Heavy-duty-stainless-steel Vault for underground and above ground installation for Stations with very challenging environment</t>
  </si>
  <si>
    <t>3.2.4.	Light Vault for above ground installation (on supporting structure) made either of stainless steel or other materials that can withstand Station environment</t>
  </si>
  <si>
    <t>3.2.2.</t>
  </si>
  <si>
    <t>3.2.3</t>
  </si>
  <si>
    <t>3.2.4</t>
  </si>
  <si>
    <t xml:space="preserve">Total for Light Vault for above ground installation </t>
  </si>
  <si>
    <t xml:space="preserve"> 0.4 m x 0.4 m x 0.4 m </t>
  </si>
  <si>
    <t xml:space="preserve">0.6 m x 1 m x 1.2 m </t>
  </si>
  <si>
    <t>3.2.5.	Pelican Vault for above ground, below ground and completely buried installation</t>
  </si>
  <si>
    <t xml:space="preserve">0.4 m x 0.4 m x 0.5 m </t>
  </si>
  <si>
    <t xml:space="preserve">1.2 m x 1.2 m x 0.8m </t>
  </si>
  <si>
    <t>Total for Pelican Vault</t>
  </si>
  <si>
    <t>3.2.5</t>
  </si>
  <si>
    <t>TOTAL for Vault</t>
  </si>
  <si>
    <t>1. Please indicate if the prices are in Euro or US Dollars.</t>
  </si>
  <si>
    <t>2. Please indicate for which period (1. Initial Period of 3 years, 2. First Optional Extension</t>
  </si>
  <si>
    <t xml:space="preserve"> of 2 years and 3. Second Optional Extension of 2 years)  the proposed firm and fixed unit </t>
  </si>
  <si>
    <t>rates/prices in this file are applicable.</t>
  </si>
  <si>
    <t>Subtotal for Main parts</t>
  </si>
  <si>
    <t xml:space="preserve">Any other relevant costs such as but not limited to additional parts, </t>
  </si>
  <si>
    <t>parts/items not covered in other sheets, delivery (TOR Section 7.1),</t>
  </si>
  <si>
    <t xml:space="preserve"> packing (TOR Section 7.2), storage (TOR Section 7.4), shipment(TOR Section 7.4), </t>
  </si>
  <si>
    <t>reporting 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</si>
</sst>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43" fontId="0" fillId="3" borderId="1" xfId="1" applyFont="1" applyFill="1" applyBorder="1"/>
    <xf numFmtId="43" fontId="0" fillId="4" borderId="1" xfId="0" applyNumberFormat="1" applyFill="1" applyBorder="1"/>
    <xf numFmtId="43" fontId="0" fillId="2" borderId="1" xfId="1" applyFont="1" applyFill="1" applyBorder="1"/>
    <xf numFmtId="0" fontId="2" fillId="0" borderId="0" xfId="0" applyFo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left" vertical="top"/>
    </xf>
    <xf numFmtId="0" fontId="0" fillId="0" borderId="1" xfId="0" applyBorder="1" applyAlignment="1">
      <alignment horizontal="right"/>
    </xf>
    <xf numFmtId="0" fontId="2" fillId="0" borderId="1" xfId="0" applyFont="1" applyBorder="1" applyAlignment="1">
      <alignment horizontal="center"/>
    </xf>
    <xf numFmtId="2" fontId="0" fillId="3" borderId="1" xfId="0" applyNumberFormat="1" applyFill="1" applyBorder="1" applyAlignment="1">
      <alignment vertical="center"/>
    </xf>
    <xf numFmtId="2" fontId="2" fillId="4" borderId="1" xfId="0" applyNumberFormat="1" applyFont="1" applyFill="1" applyBorder="1"/>
    <xf numFmtId="0" fontId="0" fillId="0" borderId="3" xfId="0" applyBorder="1" applyAlignment="1">
      <alignment horizontal="center" vertical="center"/>
    </xf>
    <xf numFmtId="2" fontId="0" fillId="0" borderId="3" xfId="0" applyNumberFormat="1" applyBorder="1" applyAlignment="1">
      <alignment vertical="center"/>
    </xf>
    <xf numFmtId="2" fontId="0" fillId="4" borderId="1" xfId="0" applyNumberFormat="1" applyFill="1" applyBorder="1" applyAlignment="1">
      <alignment vertical="center"/>
    </xf>
    <xf numFmtId="43" fontId="0" fillId="4" borderId="1" xfId="1" applyFont="1" applyFill="1" applyBorder="1"/>
    <xf numFmtId="0" fontId="0" fillId="0" borderId="1" xfId="0" applyBorder="1" applyAlignment="1">
      <alignment horizontal="center"/>
    </xf>
    <xf numFmtId="2" fontId="0" fillId="2" borderId="1" xfId="0" applyNumberFormat="1" applyFill="1" applyBorder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43" fontId="0" fillId="5" borderId="1" xfId="0" applyNumberFormat="1" applyFill="1" applyBorder="1"/>
    <xf numFmtId="43" fontId="0" fillId="6" borderId="1" xfId="1" applyFont="1" applyFill="1" applyBorder="1"/>
    <xf numFmtId="43" fontId="0" fillId="6" borderId="1" xfId="0" applyNumberFormat="1" applyFill="1" applyBorder="1"/>
    <xf numFmtId="2" fontId="0" fillId="6" borderId="1" xfId="0" applyNumberForma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2" fontId="0" fillId="0" borderId="8" xfId="0" applyNumberFormat="1" applyBorder="1" applyAlignment="1">
      <alignment vertical="center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ill="1" applyBorder="1"/>
    <xf numFmtId="0" fontId="0" fillId="0" borderId="1" xfId="0" applyFill="1" applyBorder="1" applyAlignment="1">
      <alignment horizontal="left"/>
    </xf>
    <xf numFmtId="0" fontId="0" fillId="4" borderId="1" xfId="0" applyFill="1" applyBorder="1" applyAlignment="1">
      <alignment horizontal="center"/>
    </xf>
    <xf numFmtId="2" fontId="0" fillId="4" borderId="1" xfId="0" applyNumberFormat="1" applyFill="1" applyBorder="1"/>
    <xf numFmtId="0" fontId="0" fillId="4" borderId="1" xfId="0" applyFill="1" applyBorder="1"/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BA39F-57C1-48D1-B87C-9E443CF031D4}">
  <dimension ref="A1:E33"/>
  <sheetViews>
    <sheetView tabSelected="1" workbookViewId="0">
      <selection activeCell="N18" sqref="N18"/>
    </sheetView>
  </sheetViews>
  <sheetFormatPr defaultRowHeight="15" x14ac:dyDescent="0.25"/>
  <cols>
    <col min="1" max="1" width="5.7109375" customWidth="1"/>
    <col min="2" max="2" width="5.42578125" customWidth="1"/>
    <col min="4" max="4" width="36" bestFit="1" customWidth="1"/>
    <col min="5" max="5" width="10.7109375" bestFit="1" customWidth="1"/>
  </cols>
  <sheetData>
    <row r="1" spans="1:5" x14ac:dyDescent="0.25">
      <c r="A1" s="8" t="s">
        <v>80</v>
      </c>
      <c r="B1" s="8"/>
    </row>
    <row r="2" spans="1:5" x14ac:dyDescent="0.25">
      <c r="A2" s="8"/>
      <c r="B2" s="8" t="s">
        <v>400</v>
      </c>
    </row>
    <row r="3" spans="1:5" x14ac:dyDescent="0.25">
      <c r="A3" s="8"/>
      <c r="B3" s="8" t="s">
        <v>401</v>
      </c>
    </row>
    <row r="4" spans="1:5" x14ac:dyDescent="0.25">
      <c r="A4" s="8"/>
      <c r="B4" s="8" t="s">
        <v>402</v>
      </c>
    </row>
    <row r="5" spans="1:5" x14ac:dyDescent="0.25">
      <c r="A5" s="8"/>
      <c r="B5" s="8" t="s">
        <v>403</v>
      </c>
    </row>
    <row r="6" spans="1:5" x14ac:dyDescent="0.25">
      <c r="A6" s="8"/>
      <c r="B6" s="8"/>
    </row>
    <row r="7" spans="1:5" x14ac:dyDescent="0.25">
      <c r="C7" s="30" t="s">
        <v>349</v>
      </c>
      <c r="D7" s="30"/>
      <c r="E7" s="3" t="s">
        <v>83</v>
      </c>
    </row>
    <row r="8" spans="1:5" x14ac:dyDescent="0.25">
      <c r="C8" s="32" t="s">
        <v>81</v>
      </c>
      <c r="D8" s="3" t="s">
        <v>82</v>
      </c>
      <c r="E8" s="26">
        <f>'A1 SET 1'!G45</f>
        <v>0</v>
      </c>
    </row>
    <row r="9" spans="1:5" x14ac:dyDescent="0.25">
      <c r="C9" s="32"/>
      <c r="D9" s="3" t="s">
        <v>84</v>
      </c>
      <c r="E9" s="26">
        <f>'A1 SET 2'!G45</f>
        <v>0</v>
      </c>
    </row>
    <row r="10" spans="1:5" x14ac:dyDescent="0.25">
      <c r="C10" s="32"/>
      <c r="D10" s="3" t="s">
        <v>85</v>
      </c>
      <c r="E10" s="26">
        <f>'A1 SET 3'!G48</f>
        <v>0</v>
      </c>
    </row>
    <row r="11" spans="1:5" x14ac:dyDescent="0.25">
      <c r="C11" s="32"/>
      <c r="D11" s="3" t="s">
        <v>86</v>
      </c>
      <c r="E11" s="26">
        <f>'A1 SET 4'!G45</f>
        <v>0</v>
      </c>
    </row>
    <row r="12" spans="1:5" x14ac:dyDescent="0.25">
      <c r="C12" s="32" t="s">
        <v>336</v>
      </c>
      <c r="D12" s="3" t="s">
        <v>87</v>
      </c>
      <c r="E12" s="26">
        <f>'A2 SET 5'!G30</f>
        <v>0</v>
      </c>
    </row>
    <row r="13" spans="1:5" x14ac:dyDescent="0.25">
      <c r="C13" s="32"/>
      <c r="D13" s="3" t="s">
        <v>88</v>
      </c>
      <c r="E13" s="26">
        <f>'A2 SET 6'!G30</f>
        <v>0</v>
      </c>
    </row>
    <row r="14" spans="1:5" x14ac:dyDescent="0.25">
      <c r="C14" s="32"/>
      <c r="D14" s="3" t="s">
        <v>89</v>
      </c>
      <c r="E14" s="26">
        <f>'A2 SET 7'!G30</f>
        <v>0</v>
      </c>
    </row>
    <row r="15" spans="1:5" x14ac:dyDescent="0.25">
      <c r="C15" s="32"/>
      <c r="D15" s="3" t="s">
        <v>90</v>
      </c>
      <c r="E15" s="26">
        <f>'A2 SET 8'!G30</f>
        <v>0</v>
      </c>
    </row>
    <row r="16" spans="1:5" x14ac:dyDescent="0.25">
      <c r="C16" s="32" t="s">
        <v>337</v>
      </c>
      <c r="D16" s="3" t="s">
        <v>91</v>
      </c>
      <c r="E16" s="26">
        <f>'A3 SET 9'!G40</f>
        <v>0</v>
      </c>
    </row>
    <row r="17" spans="3:5" x14ac:dyDescent="0.25">
      <c r="C17" s="32"/>
      <c r="D17" s="3" t="s">
        <v>92</v>
      </c>
      <c r="E17" s="26">
        <f>'A3 SET 10'!G40</f>
        <v>0</v>
      </c>
    </row>
    <row r="18" spans="3:5" x14ac:dyDescent="0.25">
      <c r="C18" s="32"/>
      <c r="D18" s="3" t="s">
        <v>93</v>
      </c>
      <c r="E18" s="26">
        <f>'A3 SET 11'!G40</f>
        <v>0</v>
      </c>
    </row>
    <row r="19" spans="3:5" x14ac:dyDescent="0.25">
      <c r="C19" s="32"/>
      <c r="D19" s="3" t="s">
        <v>94</v>
      </c>
      <c r="E19" s="26">
        <f>'A3 SET 12'!G40</f>
        <v>0</v>
      </c>
    </row>
    <row r="20" spans="3:5" x14ac:dyDescent="0.25">
      <c r="C20" s="32" t="s">
        <v>338</v>
      </c>
      <c r="D20" s="3" t="s">
        <v>95</v>
      </c>
      <c r="E20" s="26">
        <f>'A4 SET 13'!G34</f>
        <v>0</v>
      </c>
    </row>
    <row r="21" spans="3:5" x14ac:dyDescent="0.25">
      <c r="C21" s="32"/>
      <c r="D21" s="3" t="s">
        <v>96</v>
      </c>
      <c r="E21" s="26">
        <f>'A4 SET 14'!G34</f>
        <v>0</v>
      </c>
    </row>
    <row r="22" spans="3:5" x14ac:dyDescent="0.25">
      <c r="C22" s="32"/>
      <c r="D22" s="3" t="s">
        <v>97</v>
      </c>
      <c r="E22" s="26">
        <f>'A4 SET 15'!G34</f>
        <v>0</v>
      </c>
    </row>
    <row r="23" spans="3:5" x14ac:dyDescent="0.25">
      <c r="C23" s="32"/>
      <c r="D23" s="3" t="s">
        <v>98</v>
      </c>
      <c r="E23" s="26">
        <f>'A4 SET 16'!G34</f>
        <v>0</v>
      </c>
    </row>
    <row r="24" spans="3:5" x14ac:dyDescent="0.25">
      <c r="C24" s="1" t="s">
        <v>339</v>
      </c>
      <c r="D24" s="3" t="s">
        <v>340</v>
      </c>
      <c r="E24" s="27">
        <f>'A5 Options'!E79</f>
        <v>0</v>
      </c>
    </row>
    <row r="25" spans="3:5" x14ac:dyDescent="0.25">
      <c r="C25" s="1" t="s">
        <v>341</v>
      </c>
      <c r="D25" s="3" t="s">
        <v>350</v>
      </c>
      <c r="E25" s="26">
        <f>'A6'!G56</f>
        <v>0</v>
      </c>
    </row>
    <row r="26" spans="3:5" x14ac:dyDescent="0.25">
      <c r="C26" s="1" t="s">
        <v>351</v>
      </c>
      <c r="D26" s="3" t="s">
        <v>352</v>
      </c>
      <c r="E26" s="27">
        <f>'A7 - A10'!E22</f>
        <v>0</v>
      </c>
    </row>
    <row r="27" spans="3:5" x14ac:dyDescent="0.25">
      <c r="C27" s="1" t="s">
        <v>354</v>
      </c>
      <c r="D27" s="3" t="s">
        <v>353</v>
      </c>
      <c r="E27" s="27">
        <f>'A7 - A10'!E38</f>
        <v>0</v>
      </c>
    </row>
    <row r="28" spans="3:5" x14ac:dyDescent="0.25">
      <c r="C28" s="1" t="s">
        <v>355</v>
      </c>
      <c r="D28" s="3" t="s">
        <v>356</v>
      </c>
      <c r="E28" s="26">
        <f>'A7 - A10'!G63</f>
        <v>0</v>
      </c>
    </row>
    <row r="29" spans="3:5" x14ac:dyDescent="0.25">
      <c r="C29" s="1" t="s">
        <v>357</v>
      </c>
      <c r="D29" s="3" t="s">
        <v>358</v>
      </c>
      <c r="E29" s="27">
        <f>'A7 - A10'!E71</f>
        <v>0</v>
      </c>
    </row>
    <row r="30" spans="3:5" x14ac:dyDescent="0.25">
      <c r="C30" s="59" t="s">
        <v>369</v>
      </c>
      <c r="D30" s="60"/>
      <c r="E30" s="27">
        <f>Vault!F56</f>
        <v>0</v>
      </c>
    </row>
    <row r="31" spans="3:5" x14ac:dyDescent="0.25">
      <c r="C31" s="59" t="s">
        <v>359</v>
      </c>
      <c r="D31" s="60"/>
      <c r="E31" s="27" t="e">
        <f>'Services '!F16</f>
        <v>#DIV/0!</v>
      </c>
    </row>
    <row r="32" spans="3:5" x14ac:dyDescent="0.25">
      <c r="C32" s="59" t="s">
        <v>342</v>
      </c>
      <c r="D32" s="60"/>
      <c r="E32" s="27">
        <f>'Services '!F27</f>
        <v>0</v>
      </c>
    </row>
    <row r="33" spans="3:5" x14ac:dyDescent="0.25">
      <c r="C33" s="31" t="s">
        <v>365</v>
      </c>
      <c r="D33" s="31"/>
      <c r="E33" s="24" t="e">
        <f>SUM(E8:E32)</f>
        <v>#DIV/0!</v>
      </c>
    </row>
  </sheetData>
  <mergeCells count="9">
    <mergeCell ref="C7:D7"/>
    <mergeCell ref="C33:D33"/>
    <mergeCell ref="C8:C11"/>
    <mergeCell ref="C12:C15"/>
    <mergeCell ref="C16:C19"/>
    <mergeCell ref="C20:C23"/>
    <mergeCell ref="C31:D31"/>
    <mergeCell ref="C32:D32"/>
    <mergeCell ref="C30:D30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B2A1E-6FBE-43BD-8BD7-E098B76ED97A}">
  <dimension ref="A1:G40"/>
  <sheetViews>
    <sheetView workbookViewId="0">
      <selection activeCell="K21" sqref="K21"/>
    </sheetView>
  </sheetViews>
  <sheetFormatPr defaultRowHeight="15" x14ac:dyDescent="0.25"/>
  <cols>
    <col min="2" max="2" width="9" bestFit="1" customWidth="1"/>
    <col min="3" max="3" width="16.28515625" bestFit="1" customWidth="1"/>
    <col min="4" max="4" width="56.140625" customWidth="1"/>
    <col min="6" max="6" width="10.140625" bestFit="1" customWidth="1"/>
    <col min="7" max="7" width="11.42578125" customWidth="1"/>
  </cols>
  <sheetData>
    <row r="1" spans="1:7" x14ac:dyDescent="0.25">
      <c r="A1" s="8" t="s">
        <v>57</v>
      </c>
    </row>
    <row r="2" spans="1:7" x14ac:dyDescent="0.25">
      <c r="A2" s="8" t="s">
        <v>58</v>
      </c>
    </row>
    <row r="4" spans="1:7" x14ac:dyDescent="0.25">
      <c r="B4" s="4" t="s">
        <v>0</v>
      </c>
      <c r="C4" s="4" t="s">
        <v>1</v>
      </c>
      <c r="D4" s="4" t="s">
        <v>2</v>
      </c>
      <c r="E4" s="4" t="s">
        <v>4</v>
      </c>
      <c r="F4" s="4" t="s">
        <v>5</v>
      </c>
      <c r="G4" s="4" t="s">
        <v>6</v>
      </c>
    </row>
    <row r="5" spans="1:7" x14ac:dyDescent="0.25">
      <c r="B5" s="34" t="s">
        <v>7</v>
      </c>
      <c r="C5" s="35"/>
      <c r="D5" s="35"/>
      <c r="E5" s="35"/>
      <c r="F5" s="35"/>
      <c r="G5" s="36"/>
    </row>
    <row r="6" spans="1:7" x14ac:dyDescent="0.25">
      <c r="B6" s="1" t="s">
        <v>32</v>
      </c>
      <c r="C6" s="2"/>
      <c r="D6" s="3" t="s">
        <v>59</v>
      </c>
      <c r="E6" s="3">
        <v>96</v>
      </c>
      <c r="F6" s="7"/>
      <c r="G6" s="25">
        <f>E6*F6</f>
        <v>0</v>
      </c>
    </row>
    <row r="7" spans="1:7" x14ac:dyDescent="0.25">
      <c r="B7" s="1">
        <v>2</v>
      </c>
      <c r="C7" s="2"/>
      <c r="D7" s="3" t="s">
        <v>60</v>
      </c>
      <c r="E7" s="3">
        <v>201</v>
      </c>
      <c r="F7" s="7"/>
      <c r="G7" s="25">
        <f t="shared" ref="G7:G21" si="0">E7*F7</f>
        <v>0</v>
      </c>
    </row>
    <row r="8" spans="1:7" x14ac:dyDescent="0.25">
      <c r="B8" s="1" t="s">
        <v>66</v>
      </c>
      <c r="C8" s="2"/>
      <c r="D8" s="3" t="s">
        <v>61</v>
      </c>
      <c r="E8" s="3">
        <v>96</v>
      </c>
      <c r="F8" s="7"/>
      <c r="G8" s="25">
        <f t="shared" si="0"/>
        <v>0</v>
      </c>
    </row>
    <row r="9" spans="1:7" x14ac:dyDescent="0.25">
      <c r="B9" s="1">
        <v>4</v>
      </c>
      <c r="C9" s="2"/>
      <c r="D9" s="3" t="s">
        <v>62</v>
      </c>
      <c r="E9" s="3">
        <v>105</v>
      </c>
      <c r="F9" s="7"/>
      <c r="G9" s="25">
        <f t="shared" si="0"/>
        <v>0</v>
      </c>
    </row>
    <row r="10" spans="1:7" x14ac:dyDescent="0.25">
      <c r="B10" s="1">
        <v>5</v>
      </c>
      <c r="C10" s="2"/>
      <c r="D10" s="3" t="s">
        <v>42</v>
      </c>
      <c r="E10" s="3">
        <v>104</v>
      </c>
      <c r="F10" s="7"/>
      <c r="G10" s="25">
        <f t="shared" si="0"/>
        <v>0</v>
      </c>
    </row>
    <row r="11" spans="1:7" x14ac:dyDescent="0.25">
      <c r="B11" s="1">
        <v>6</v>
      </c>
      <c r="C11" s="2"/>
      <c r="D11" s="3" t="s">
        <v>12</v>
      </c>
      <c r="E11" s="3">
        <v>4</v>
      </c>
      <c r="F11" s="7"/>
      <c r="G11" s="25">
        <f t="shared" si="0"/>
        <v>0</v>
      </c>
    </row>
    <row r="12" spans="1:7" x14ac:dyDescent="0.25">
      <c r="B12" s="1">
        <v>7</v>
      </c>
      <c r="C12" s="2"/>
      <c r="D12" s="3" t="s">
        <v>17</v>
      </c>
      <c r="E12" s="3">
        <v>5</v>
      </c>
      <c r="F12" s="7"/>
      <c r="G12" s="25">
        <f t="shared" si="0"/>
        <v>0</v>
      </c>
    </row>
    <row r="13" spans="1:7" x14ac:dyDescent="0.25">
      <c r="B13" s="1" t="s">
        <v>67</v>
      </c>
      <c r="C13" s="2"/>
      <c r="D13" s="3" t="s">
        <v>63</v>
      </c>
      <c r="E13" s="3">
        <v>4</v>
      </c>
      <c r="F13" s="7"/>
      <c r="G13" s="25">
        <f t="shared" si="0"/>
        <v>0</v>
      </c>
    </row>
    <row r="14" spans="1:7" x14ac:dyDescent="0.25">
      <c r="B14" s="1">
        <v>9</v>
      </c>
      <c r="C14" s="2"/>
      <c r="D14" s="3" t="s">
        <v>16</v>
      </c>
      <c r="E14" s="3">
        <v>1</v>
      </c>
      <c r="F14" s="7"/>
      <c r="G14" s="25">
        <f t="shared" si="0"/>
        <v>0</v>
      </c>
    </row>
    <row r="15" spans="1:7" x14ac:dyDescent="0.25">
      <c r="B15" s="1" t="s">
        <v>68</v>
      </c>
      <c r="C15" s="2"/>
      <c r="D15" s="3" t="s">
        <v>64</v>
      </c>
      <c r="E15" s="3">
        <v>2</v>
      </c>
      <c r="F15" s="7"/>
      <c r="G15" s="25">
        <f t="shared" si="0"/>
        <v>0</v>
      </c>
    </row>
    <row r="16" spans="1:7" x14ac:dyDescent="0.25">
      <c r="B16" s="1">
        <v>12</v>
      </c>
      <c r="C16" s="2"/>
      <c r="D16" s="3" t="s">
        <v>21</v>
      </c>
      <c r="E16" s="3">
        <v>1</v>
      </c>
      <c r="F16" s="7"/>
      <c r="G16" s="25">
        <f t="shared" si="0"/>
        <v>0</v>
      </c>
    </row>
    <row r="17" spans="2:7" x14ac:dyDescent="0.25">
      <c r="B17" s="1">
        <v>13</v>
      </c>
      <c r="C17" s="2"/>
      <c r="D17" s="3" t="s">
        <v>65</v>
      </c>
      <c r="E17" s="3">
        <v>1</v>
      </c>
      <c r="F17" s="7"/>
      <c r="G17" s="25">
        <f t="shared" si="0"/>
        <v>0</v>
      </c>
    </row>
    <row r="18" spans="2:7" x14ac:dyDescent="0.25">
      <c r="B18" s="1">
        <v>14</v>
      </c>
      <c r="C18" s="2"/>
      <c r="D18" s="3" t="s">
        <v>23</v>
      </c>
      <c r="E18" s="3">
        <v>2</v>
      </c>
      <c r="F18" s="7"/>
      <c r="G18" s="25">
        <f t="shared" si="0"/>
        <v>0</v>
      </c>
    </row>
    <row r="19" spans="2:7" x14ac:dyDescent="0.25">
      <c r="B19" s="1">
        <v>15</v>
      </c>
      <c r="C19" s="2"/>
      <c r="D19" s="3" t="s">
        <v>24</v>
      </c>
      <c r="E19" s="3">
        <v>2</v>
      </c>
      <c r="F19" s="7"/>
      <c r="G19" s="25">
        <f t="shared" si="0"/>
        <v>0</v>
      </c>
    </row>
    <row r="20" spans="2:7" x14ac:dyDescent="0.25">
      <c r="B20" s="1"/>
      <c r="C20" s="2"/>
      <c r="D20" s="3" t="s">
        <v>25</v>
      </c>
      <c r="E20" s="3">
        <v>1</v>
      </c>
      <c r="F20" s="7"/>
      <c r="G20" s="25">
        <f t="shared" si="0"/>
        <v>0</v>
      </c>
    </row>
    <row r="21" spans="2:7" x14ac:dyDescent="0.25">
      <c r="B21" s="1"/>
      <c r="C21" s="2"/>
      <c r="D21" s="3" t="s">
        <v>26</v>
      </c>
      <c r="E21" s="3">
        <v>1</v>
      </c>
      <c r="F21" s="7"/>
      <c r="G21" s="25">
        <f t="shared" si="0"/>
        <v>0</v>
      </c>
    </row>
    <row r="22" spans="2:7" x14ac:dyDescent="0.25">
      <c r="B22" s="37" t="s">
        <v>404</v>
      </c>
      <c r="C22" s="38"/>
      <c r="D22" s="38"/>
      <c r="E22" s="38"/>
      <c r="F22" s="39"/>
      <c r="G22" s="5">
        <f>SUBTOTAL(9,G6:G21)</f>
        <v>0</v>
      </c>
    </row>
    <row r="23" spans="2:7" x14ac:dyDescent="0.25">
      <c r="B23" s="34" t="s">
        <v>27</v>
      </c>
      <c r="C23" s="35"/>
      <c r="D23" s="35"/>
      <c r="E23" s="35"/>
      <c r="F23" s="35"/>
      <c r="G23" s="36"/>
    </row>
    <row r="24" spans="2:7" x14ac:dyDescent="0.25">
      <c r="B24" s="1" t="s">
        <v>32</v>
      </c>
      <c r="C24" s="2"/>
      <c r="D24" s="3" t="s">
        <v>59</v>
      </c>
      <c r="E24" s="3">
        <v>1</v>
      </c>
      <c r="F24" s="7"/>
      <c r="G24" s="25">
        <f t="shared" ref="G24:G29" si="1">E24*F24</f>
        <v>0</v>
      </c>
    </row>
    <row r="25" spans="2:7" x14ac:dyDescent="0.25">
      <c r="B25" s="1">
        <v>2</v>
      </c>
      <c r="C25" s="2"/>
      <c r="D25" s="3" t="s">
        <v>69</v>
      </c>
      <c r="E25" s="3">
        <v>6</v>
      </c>
      <c r="F25" s="7"/>
      <c r="G25" s="25">
        <f t="shared" si="1"/>
        <v>0</v>
      </c>
    </row>
    <row r="26" spans="2:7" x14ac:dyDescent="0.25">
      <c r="B26" s="1" t="s">
        <v>66</v>
      </c>
      <c r="C26" s="2"/>
      <c r="D26" s="3" t="s">
        <v>61</v>
      </c>
      <c r="E26" s="3">
        <v>2</v>
      </c>
      <c r="F26" s="7"/>
      <c r="G26" s="25">
        <f t="shared" si="1"/>
        <v>0</v>
      </c>
    </row>
    <row r="27" spans="2:7" x14ac:dyDescent="0.25">
      <c r="B27" s="1">
        <v>4</v>
      </c>
      <c r="C27" s="2"/>
      <c r="D27" s="3" t="s">
        <v>62</v>
      </c>
      <c r="E27" s="3">
        <v>2</v>
      </c>
      <c r="F27" s="7"/>
      <c r="G27" s="25">
        <f t="shared" si="1"/>
        <v>0</v>
      </c>
    </row>
    <row r="28" spans="2:7" x14ac:dyDescent="0.25">
      <c r="B28" s="1">
        <v>5</v>
      </c>
      <c r="C28" s="2"/>
      <c r="D28" s="3" t="s">
        <v>42</v>
      </c>
      <c r="E28" s="3">
        <v>1</v>
      </c>
      <c r="F28" s="7"/>
      <c r="G28" s="25">
        <f t="shared" si="1"/>
        <v>0</v>
      </c>
    </row>
    <row r="29" spans="2:7" x14ac:dyDescent="0.25">
      <c r="B29" s="1" t="s">
        <v>67</v>
      </c>
      <c r="C29" s="2"/>
      <c r="D29" s="3" t="s">
        <v>63</v>
      </c>
      <c r="E29" s="3">
        <v>1</v>
      </c>
      <c r="F29" s="7"/>
      <c r="G29" s="25">
        <f t="shared" si="1"/>
        <v>0</v>
      </c>
    </row>
    <row r="30" spans="2:7" x14ac:dyDescent="0.25">
      <c r="B30" s="37" t="s">
        <v>35</v>
      </c>
      <c r="C30" s="38"/>
      <c r="D30" s="38"/>
      <c r="E30" s="38"/>
      <c r="F30" s="39"/>
      <c r="G30" s="5">
        <f>SUBTOTAL(9,G24:G29)</f>
        <v>0</v>
      </c>
    </row>
    <row r="31" spans="2:7" x14ac:dyDescent="0.25">
      <c r="B31" s="34" t="s">
        <v>31</v>
      </c>
      <c r="C31" s="35"/>
      <c r="D31" s="35"/>
      <c r="E31" s="35"/>
      <c r="F31" s="35"/>
      <c r="G31" s="36"/>
    </row>
    <row r="32" spans="2:7" x14ac:dyDescent="0.25">
      <c r="B32" s="1">
        <v>2</v>
      </c>
      <c r="C32" s="2"/>
      <c r="D32" s="3" t="s">
        <v>69</v>
      </c>
      <c r="E32" s="3">
        <v>1</v>
      </c>
      <c r="F32" s="7"/>
      <c r="G32" s="25">
        <f t="shared" ref="G32:G38" si="2">E32*F32</f>
        <v>0</v>
      </c>
    </row>
    <row r="33" spans="2:7" x14ac:dyDescent="0.25">
      <c r="B33" s="1">
        <v>7</v>
      </c>
      <c r="C33" s="2"/>
      <c r="D33" s="3" t="s">
        <v>17</v>
      </c>
      <c r="E33" s="3">
        <v>4</v>
      </c>
      <c r="F33" s="7"/>
      <c r="G33" s="25">
        <f t="shared" si="2"/>
        <v>0</v>
      </c>
    </row>
    <row r="34" spans="2:7" x14ac:dyDescent="0.25">
      <c r="B34" s="1" t="s">
        <v>68</v>
      </c>
      <c r="C34" s="2"/>
      <c r="D34" s="3" t="s">
        <v>64</v>
      </c>
      <c r="E34" s="3">
        <v>1</v>
      </c>
      <c r="F34" s="7"/>
      <c r="G34" s="25">
        <f t="shared" si="2"/>
        <v>0</v>
      </c>
    </row>
    <row r="35" spans="2:7" x14ac:dyDescent="0.25">
      <c r="B35" s="1">
        <v>12</v>
      </c>
      <c r="C35" s="2"/>
      <c r="D35" s="3" t="s">
        <v>21</v>
      </c>
      <c r="E35" s="3">
        <v>2</v>
      </c>
      <c r="F35" s="7"/>
      <c r="G35" s="25">
        <f t="shared" si="2"/>
        <v>0</v>
      </c>
    </row>
    <row r="36" spans="2:7" x14ac:dyDescent="0.25">
      <c r="B36" s="1">
        <v>13</v>
      </c>
      <c r="C36" s="2"/>
      <c r="D36" s="3" t="s">
        <v>65</v>
      </c>
      <c r="E36" s="3">
        <v>1</v>
      </c>
      <c r="F36" s="7"/>
      <c r="G36" s="25">
        <f t="shared" si="2"/>
        <v>0</v>
      </c>
    </row>
    <row r="37" spans="2:7" x14ac:dyDescent="0.25">
      <c r="B37" s="1">
        <v>14</v>
      </c>
      <c r="C37" s="2"/>
      <c r="D37" s="3" t="s">
        <v>23</v>
      </c>
      <c r="E37" s="3">
        <v>8</v>
      </c>
      <c r="F37" s="7"/>
      <c r="G37" s="25">
        <f t="shared" si="2"/>
        <v>0</v>
      </c>
    </row>
    <row r="38" spans="2:7" x14ac:dyDescent="0.25">
      <c r="B38" s="1">
        <v>15</v>
      </c>
      <c r="C38" s="2"/>
      <c r="D38" s="3" t="s">
        <v>24</v>
      </c>
      <c r="E38" s="3">
        <v>20</v>
      </c>
      <c r="F38" s="7"/>
      <c r="G38" s="25">
        <f t="shared" si="2"/>
        <v>0</v>
      </c>
    </row>
    <row r="39" spans="2:7" x14ac:dyDescent="0.25">
      <c r="B39" s="37" t="s">
        <v>36</v>
      </c>
      <c r="C39" s="38"/>
      <c r="D39" s="38"/>
      <c r="E39" s="38"/>
      <c r="F39" s="39"/>
      <c r="G39" s="5">
        <f>SUBTOTAL(9,G32:G38)</f>
        <v>0</v>
      </c>
    </row>
    <row r="40" spans="2:7" x14ac:dyDescent="0.25">
      <c r="B40" s="33" t="s">
        <v>235</v>
      </c>
      <c r="C40" s="33"/>
      <c r="D40" s="33"/>
      <c r="E40" s="33"/>
      <c r="F40" s="33"/>
      <c r="G40" s="6">
        <f>G22+G30+G39</f>
        <v>0</v>
      </c>
    </row>
  </sheetData>
  <mergeCells count="7">
    <mergeCell ref="B40:F40"/>
    <mergeCell ref="B5:G5"/>
    <mergeCell ref="B22:F22"/>
    <mergeCell ref="B23:G23"/>
    <mergeCell ref="B30:F30"/>
    <mergeCell ref="B31:G31"/>
    <mergeCell ref="B39:F39"/>
  </mergeCells>
  <pageMargins left="0.7" right="0.7" top="0.75" bottom="0.75" header="0.3" footer="0.3"/>
  <pageSetup paperSize="8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B4EB2-F4DF-4A73-A3DD-86A651E1543D}">
  <dimension ref="A1:G40"/>
  <sheetViews>
    <sheetView workbookViewId="0">
      <selection activeCell="J18" sqref="J18"/>
    </sheetView>
  </sheetViews>
  <sheetFormatPr defaultRowHeight="15" x14ac:dyDescent="0.25"/>
  <cols>
    <col min="2" max="2" width="9" bestFit="1" customWidth="1"/>
    <col min="3" max="3" width="16.28515625" bestFit="1" customWidth="1"/>
    <col min="4" max="4" width="56.140625" customWidth="1"/>
    <col min="6" max="6" width="10.140625" bestFit="1" customWidth="1"/>
    <col min="7" max="7" width="11.42578125" customWidth="1"/>
  </cols>
  <sheetData>
    <row r="1" spans="1:7" x14ac:dyDescent="0.25">
      <c r="A1" s="8" t="s">
        <v>57</v>
      </c>
    </row>
    <row r="2" spans="1:7" x14ac:dyDescent="0.25">
      <c r="A2" s="8" t="s">
        <v>70</v>
      </c>
    </row>
    <row r="4" spans="1:7" x14ac:dyDescent="0.25">
      <c r="B4" s="4" t="s">
        <v>0</v>
      </c>
      <c r="C4" s="4" t="s">
        <v>1</v>
      </c>
      <c r="D4" s="4" t="s">
        <v>2</v>
      </c>
      <c r="E4" s="4" t="s">
        <v>4</v>
      </c>
      <c r="F4" s="4" t="s">
        <v>5</v>
      </c>
      <c r="G4" s="4" t="s">
        <v>6</v>
      </c>
    </row>
    <row r="5" spans="1:7" x14ac:dyDescent="0.25">
      <c r="B5" s="34" t="s">
        <v>7</v>
      </c>
      <c r="C5" s="35"/>
      <c r="D5" s="35"/>
      <c r="E5" s="35"/>
      <c r="F5" s="35"/>
      <c r="G5" s="36"/>
    </row>
    <row r="6" spans="1:7" x14ac:dyDescent="0.25">
      <c r="B6" s="1" t="s">
        <v>41</v>
      </c>
      <c r="C6" s="2"/>
      <c r="D6" s="3" t="s">
        <v>39</v>
      </c>
      <c r="E6" s="3">
        <v>96</v>
      </c>
      <c r="F6" s="7"/>
      <c r="G6" s="25">
        <f>E6*F6</f>
        <v>0</v>
      </c>
    </row>
    <row r="7" spans="1:7" x14ac:dyDescent="0.25">
      <c r="B7" s="1">
        <v>2</v>
      </c>
      <c r="C7" s="2"/>
      <c r="D7" s="3" t="s">
        <v>60</v>
      </c>
      <c r="E7" s="3">
        <v>201</v>
      </c>
      <c r="F7" s="7"/>
      <c r="G7" s="25">
        <f t="shared" ref="G7:G21" si="0">E7*F7</f>
        <v>0</v>
      </c>
    </row>
    <row r="8" spans="1:7" x14ac:dyDescent="0.25">
      <c r="B8" s="1" t="s">
        <v>66</v>
      </c>
      <c r="C8" s="2"/>
      <c r="D8" s="3" t="s">
        <v>61</v>
      </c>
      <c r="E8" s="3">
        <v>96</v>
      </c>
      <c r="F8" s="7"/>
      <c r="G8" s="25">
        <f t="shared" si="0"/>
        <v>0</v>
      </c>
    </row>
    <row r="9" spans="1:7" x14ac:dyDescent="0.25">
      <c r="B9" s="1">
        <v>4</v>
      </c>
      <c r="C9" s="2"/>
      <c r="D9" s="3" t="s">
        <v>62</v>
      </c>
      <c r="E9" s="3">
        <v>105</v>
      </c>
      <c r="F9" s="7"/>
      <c r="G9" s="25">
        <f t="shared" si="0"/>
        <v>0</v>
      </c>
    </row>
    <row r="10" spans="1:7" x14ac:dyDescent="0.25">
      <c r="B10" s="1">
        <v>5</v>
      </c>
      <c r="C10" s="2"/>
      <c r="D10" s="3" t="s">
        <v>42</v>
      </c>
      <c r="E10" s="3">
        <v>104</v>
      </c>
      <c r="F10" s="7"/>
      <c r="G10" s="25">
        <f t="shared" si="0"/>
        <v>0</v>
      </c>
    </row>
    <row r="11" spans="1:7" x14ac:dyDescent="0.25">
      <c r="B11" s="1">
        <v>6</v>
      </c>
      <c r="C11" s="2"/>
      <c r="D11" s="3" t="s">
        <v>12</v>
      </c>
      <c r="E11" s="3">
        <v>4</v>
      </c>
      <c r="F11" s="7"/>
      <c r="G11" s="25">
        <f t="shared" si="0"/>
        <v>0</v>
      </c>
    </row>
    <row r="12" spans="1:7" x14ac:dyDescent="0.25">
      <c r="B12" s="1">
        <v>7</v>
      </c>
      <c r="C12" s="2"/>
      <c r="D12" s="3" t="s">
        <v>17</v>
      </c>
      <c r="E12" s="3">
        <v>5</v>
      </c>
      <c r="F12" s="7"/>
      <c r="G12" s="25">
        <f t="shared" si="0"/>
        <v>0</v>
      </c>
    </row>
    <row r="13" spans="1:7" x14ac:dyDescent="0.25">
      <c r="B13" s="1" t="s">
        <v>67</v>
      </c>
      <c r="C13" s="2"/>
      <c r="D13" s="3" t="s">
        <v>63</v>
      </c>
      <c r="E13" s="3">
        <v>4</v>
      </c>
      <c r="F13" s="7"/>
      <c r="G13" s="25">
        <f t="shared" si="0"/>
        <v>0</v>
      </c>
    </row>
    <row r="14" spans="1:7" x14ac:dyDescent="0.25">
      <c r="B14" s="1">
        <v>9</v>
      </c>
      <c r="C14" s="2"/>
      <c r="D14" s="3" t="s">
        <v>16</v>
      </c>
      <c r="E14" s="3">
        <v>1</v>
      </c>
      <c r="F14" s="7"/>
      <c r="G14" s="25">
        <f t="shared" si="0"/>
        <v>0</v>
      </c>
    </row>
    <row r="15" spans="1:7" x14ac:dyDescent="0.25">
      <c r="B15" s="1" t="s">
        <v>68</v>
      </c>
      <c r="C15" s="2"/>
      <c r="D15" s="3" t="s">
        <v>64</v>
      </c>
      <c r="E15" s="3">
        <v>2</v>
      </c>
      <c r="F15" s="7"/>
      <c r="G15" s="25">
        <f t="shared" si="0"/>
        <v>0</v>
      </c>
    </row>
    <row r="16" spans="1:7" x14ac:dyDescent="0.25">
      <c r="B16" s="1">
        <v>12</v>
      </c>
      <c r="C16" s="2"/>
      <c r="D16" s="3" t="s">
        <v>21</v>
      </c>
      <c r="E16" s="3">
        <v>1</v>
      </c>
      <c r="F16" s="7"/>
      <c r="G16" s="25">
        <f t="shared" si="0"/>
        <v>0</v>
      </c>
    </row>
    <row r="17" spans="2:7" x14ac:dyDescent="0.25">
      <c r="B17" s="1">
        <v>13</v>
      </c>
      <c r="C17" s="2"/>
      <c r="D17" s="3" t="s">
        <v>65</v>
      </c>
      <c r="E17" s="3">
        <v>1</v>
      </c>
      <c r="F17" s="7"/>
      <c r="G17" s="25">
        <f t="shared" si="0"/>
        <v>0</v>
      </c>
    </row>
    <row r="18" spans="2:7" x14ac:dyDescent="0.25">
      <c r="B18" s="1">
        <v>14</v>
      </c>
      <c r="C18" s="2"/>
      <c r="D18" s="3" t="s">
        <v>23</v>
      </c>
      <c r="E18" s="3">
        <v>2</v>
      </c>
      <c r="F18" s="7"/>
      <c r="G18" s="25">
        <f t="shared" si="0"/>
        <v>0</v>
      </c>
    </row>
    <row r="19" spans="2:7" x14ac:dyDescent="0.25">
      <c r="B19" s="1">
        <v>15</v>
      </c>
      <c r="C19" s="2"/>
      <c r="D19" s="3" t="s">
        <v>24</v>
      </c>
      <c r="E19" s="3">
        <v>2</v>
      </c>
      <c r="F19" s="7"/>
      <c r="G19" s="25">
        <f t="shared" si="0"/>
        <v>0</v>
      </c>
    </row>
    <row r="20" spans="2:7" x14ac:dyDescent="0.25">
      <c r="B20" s="1"/>
      <c r="C20" s="2"/>
      <c r="D20" s="3" t="s">
        <v>25</v>
      </c>
      <c r="E20" s="3">
        <v>1</v>
      </c>
      <c r="F20" s="7"/>
      <c r="G20" s="25">
        <f t="shared" si="0"/>
        <v>0</v>
      </c>
    </row>
    <row r="21" spans="2:7" x14ac:dyDescent="0.25">
      <c r="B21" s="1"/>
      <c r="C21" s="2"/>
      <c r="D21" s="3" t="s">
        <v>26</v>
      </c>
      <c r="E21" s="3">
        <v>1</v>
      </c>
      <c r="F21" s="7"/>
      <c r="G21" s="25">
        <f t="shared" si="0"/>
        <v>0</v>
      </c>
    </row>
    <row r="22" spans="2:7" x14ac:dyDescent="0.25">
      <c r="B22" s="37" t="s">
        <v>404</v>
      </c>
      <c r="C22" s="38"/>
      <c r="D22" s="38"/>
      <c r="E22" s="38"/>
      <c r="F22" s="39"/>
      <c r="G22" s="5">
        <f>SUBTOTAL(9,G6:G21)</f>
        <v>0</v>
      </c>
    </row>
    <row r="23" spans="2:7" x14ac:dyDescent="0.25">
      <c r="B23" s="34" t="s">
        <v>27</v>
      </c>
      <c r="C23" s="35"/>
      <c r="D23" s="35"/>
      <c r="E23" s="35"/>
      <c r="F23" s="35"/>
      <c r="G23" s="36"/>
    </row>
    <row r="24" spans="2:7" x14ac:dyDescent="0.25">
      <c r="B24" s="1" t="s">
        <v>41</v>
      </c>
      <c r="C24" s="2"/>
      <c r="D24" s="3" t="s">
        <v>39</v>
      </c>
      <c r="E24" s="3">
        <v>1</v>
      </c>
      <c r="F24" s="7"/>
      <c r="G24" s="25">
        <f t="shared" ref="G24:G29" si="1">E24*F24</f>
        <v>0</v>
      </c>
    </row>
    <row r="25" spans="2:7" x14ac:dyDescent="0.25">
      <c r="B25" s="1">
        <v>2</v>
      </c>
      <c r="C25" s="2"/>
      <c r="D25" s="3" t="s">
        <v>69</v>
      </c>
      <c r="E25" s="3">
        <v>6</v>
      </c>
      <c r="F25" s="7"/>
      <c r="G25" s="25">
        <f t="shared" si="1"/>
        <v>0</v>
      </c>
    </row>
    <row r="26" spans="2:7" x14ac:dyDescent="0.25">
      <c r="B26" s="1" t="s">
        <v>66</v>
      </c>
      <c r="C26" s="2"/>
      <c r="D26" s="3" t="s">
        <v>61</v>
      </c>
      <c r="E26" s="3">
        <v>2</v>
      </c>
      <c r="F26" s="7"/>
      <c r="G26" s="25">
        <f t="shared" si="1"/>
        <v>0</v>
      </c>
    </row>
    <row r="27" spans="2:7" x14ac:dyDescent="0.25">
      <c r="B27" s="1">
        <v>4</v>
      </c>
      <c r="C27" s="2"/>
      <c r="D27" s="3" t="s">
        <v>62</v>
      </c>
      <c r="E27" s="3">
        <v>2</v>
      </c>
      <c r="F27" s="7"/>
      <c r="G27" s="25">
        <f t="shared" si="1"/>
        <v>0</v>
      </c>
    </row>
    <row r="28" spans="2:7" x14ac:dyDescent="0.25">
      <c r="B28" s="1">
        <v>5</v>
      </c>
      <c r="C28" s="2"/>
      <c r="D28" s="3" t="s">
        <v>42</v>
      </c>
      <c r="E28" s="3">
        <v>1</v>
      </c>
      <c r="F28" s="7"/>
      <c r="G28" s="25">
        <f t="shared" si="1"/>
        <v>0</v>
      </c>
    </row>
    <row r="29" spans="2:7" x14ac:dyDescent="0.25">
      <c r="B29" s="1" t="s">
        <v>67</v>
      </c>
      <c r="C29" s="2"/>
      <c r="D29" s="3" t="s">
        <v>63</v>
      </c>
      <c r="E29" s="3">
        <v>1</v>
      </c>
      <c r="F29" s="7"/>
      <c r="G29" s="25">
        <f t="shared" si="1"/>
        <v>0</v>
      </c>
    </row>
    <row r="30" spans="2:7" x14ac:dyDescent="0.25">
      <c r="B30" s="37" t="s">
        <v>35</v>
      </c>
      <c r="C30" s="38"/>
      <c r="D30" s="38"/>
      <c r="E30" s="38"/>
      <c r="F30" s="39"/>
      <c r="G30" s="5">
        <f>SUBTOTAL(9,G24:G29)</f>
        <v>0</v>
      </c>
    </row>
    <row r="31" spans="2:7" x14ac:dyDescent="0.25">
      <c r="B31" s="34" t="s">
        <v>31</v>
      </c>
      <c r="C31" s="35"/>
      <c r="D31" s="35"/>
      <c r="E31" s="35"/>
      <c r="F31" s="35"/>
      <c r="G31" s="36"/>
    </row>
    <row r="32" spans="2:7" x14ac:dyDescent="0.25">
      <c r="B32" s="1">
        <v>2</v>
      </c>
      <c r="C32" s="2"/>
      <c r="D32" s="3" t="s">
        <v>69</v>
      </c>
      <c r="E32" s="3">
        <v>1</v>
      </c>
      <c r="F32" s="7"/>
      <c r="G32" s="25">
        <f t="shared" ref="G32:G38" si="2">E32*F32</f>
        <v>0</v>
      </c>
    </row>
    <row r="33" spans="2:7" x14ac:dyDescent="0.25">
      <c r="B33" s="1">
        <v>7</v>
      </c>
      <c r="C33" s="2"/>
      <c r="D33" s="3" t="s">
        <v>17</v>
      </c>
      <c r="E33" s="3">
        <v>4</v>
      </c>
      <c r="F33" s="7"/>
      <c r="G33" s="25">
        <f t="shared" si="2"/>
        <v>0</v>
      </c>
    </row>
    <row r="34" spans="2:7" x14ac:dyDescent="0.25">
      <c r="B34" s="1" t="s">
        <v>68</v>
      </c>
      <c r="C34" s="2"/>
      <c r="D34" s="3" t="s">
        <v>64</v>
      </c>
      <c r="E34" s="3">
        <v>1</v>
      </c>
      <c r="F34" s="7"/>
      <c r="G34" s="25">
        <f t="shared" si="2"/>
        <v>0</v>
      </c>
    </row>
    <row r="35" spans="2:7" x14ac:dyDescent="0.25">
      <c r="B35" s="1">
        <v>12</v>
      </c>
      <c r="C35" s="2"/>
      <c r="D35" s="3" t="s">
        <v>21</v>
      </c>
      <c r="E35" s="3">
        <v>2</v>
      </c>
      <c r="F35" s="7"/>
      <c r="G35" s="25">
        <f t="shared" si="2"/>
        <v>0</v>
      </c>
    </row>
    <row r="36" spans="2:7" x14ac:dyDescent="0.25">
      <c r="B36" s="1">
        <v>13</v>
      </c>
      <c r="C36" s="2"/>
      <c r="D36" s="3" t="s">
        <v>65</v>
      </c>
      <c r="E36" s="3">
        <v>1</v>
      </c>
      <c r="F36" s="7"/>
      <c r="G36" s="25">
        <f t="shared" si="2"/>
        <v>0</v>
      </c>
    </row>
    <row r="37" spans="2:7" x14ac:dyDescent="0.25">
      <c r="B37" s="1">
        <v>14</v>
      </c>
      <c r="C37" s="2"/>
      <c r="D37" s="3" t="s">
        <v>23</v>
      </c>
      <c r="E37" s="3">
        <v>8</v>
      </c>
      <c r="F37" s="7"/>
      <c r="G37" s="25">
        <f t="shared" si="2"/>
        <v>0</v>
      </c>
    </row>
    <row r="38" spans="2:7" x14ac:dyDescent="0.25">
      <c r="B38" s="1">
        <v>15</v>
      </c>
      <c r="C38" s="2"/>
      <c r="D38" s="3" t="s">
        <v>24</v>
      </c>
      <c r="E38" s="3">
        <v>20</v>
      </c>
      <c r="F38" s="7"/>
      <c r="G38" s="25">
        <f t="shared" si="2"/>
        <v>0</v>
      </c>
    </row>
    <row r="39" spans="2:7" x14ac:dyDescent="0.25">
      <c r="B39" s="37" t="s">
        <v>36</v>
      </c>
      <c r="C39" s="38"/>
      <c r="D39" s="38"/>
      <c r="E39" s="38"/>
      <c r="F39" s="39"/>
      <c r="G39" s="5">
        <f>SUBTOTAL(9,G32:G38)</f>
        <v>0</v>
      </c>
    </row>
    <row r="40" spans="2:7" x14ac:dyDescent="0.25">
      <c r="B40" s="33" t="s">
        <v>236</v>
      </c>
      <c r="C40" s="33"/>
      <c r="D40" s="33"/>
      <c r="E40" s="33"/>
      <c r="F40" s="33"/>
      <c r="G40" s="6">
        <f>G22+G30+G39</f>
        <v>0</v>
      </c>
    </row>
  </sheetData>
  <mergeCells count="7">
    <mergeCell ref="B40:F40"/>
    <mergeCell ref="B5:G5"/>
    <mergeCell ref="B22:F22"/>
    <mergeCell ref="B23:G23"/>
    <mergeCell ref="B30:F30"/>
    <mergeCell ref="B31:G31"/>
    <mergeCell ref="B39:F39"/>
  </mergeCells>
  <pageMargins left="0.7" right="0.7" top="0.75" bottom="0.75" header="0.3" footer="0.3"/>
  <pageSetup paperSize="8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78271-858D-4631-AF48-446DBF59D6EE}">
  <dimension ref="A1:G40"/>
  <sheetViews>
    <sheetView workbookViewId="0">
      <selection activeCell="J17" sqref="J17"/>
    </sheetView>
  </sheetViews>
  <sheetFormatPr defaultRowHeight="15" x14ac:dyDescent="0.25"/>
  <cols>
    <col min="2" max="2" width="9" bestFit="1" customWidth="1"/>
    <col min="3" max="3" width="16.28515625" bestFit="1" customWidth="1"/>
    <col min="4" max="4" width="56.140625" customWidth="1"/>
    <col min="6" max="6" width="10.140625" bestFit="1" customWidth="1"/>
    <col min="7" max="7" width="11.42578125" customWidth="1"/>
  </cols>
  <sheetData>
    <row r="1" spans="1:7" x14ac:dyDescent="0.25">
      <c r="A1" s="8" t="s">
        <v>57</v>
      </c>
    </row>
    <row r="2" spans="1:7" x14ac:dyDescent="0.25">
      <c r="A2" s="8" t="s">
        <v>71</v>
      </c>
    </row>
    <row r="4" spans="1:7" x14ac:dyDescent="0.25">
      <c r="B4" s="4" t="s">
        <v>0</v>
      </c>
      <c r="C4" s="4" t="s">
        <v>1</v>
      </c>
      <c r="D4" s="4" t="s">
        <v>2</v>
      </c>
      <c r="E4" s="4" t="s">
        <v>4</v>
      </c>
      <c r="F4" s="4" t="s">
        <v>5</v>
      </c>
      <c r="G4" s="4" t="s">
        <v>6</v>
      </c>
    </row>
    <row r="5" spans="1:7" x14ac:dyDescent="0.25">
      <c r="B5" s="34" t="s">
        <v>7</v>
      </c>
      <c r="C5" s="35"/>
      <c r="D5" s="35"/>
      <c r="E5" s="35"/>
      <c r="F5" s="35"/>
      <c r="G5" s="36"/>
    </row>
    <row r="6" spans="1:7" x14ac:dyDescent="0.25">
      <c r="B6" s="1" t="s">
        <v>44</v>
      </c>
      <c r="C6" s="2"/>
      <c r="D6" s="3" t="s">
        <v>45</v>
      </c>
      <c r="E6" s="3">
        <v>96</v>
      </c>
      <c r="F6" s="7"/>
      <c r="G6" s="25">
        <f>E6*F6</f>
        <v>0</v>
      </c>
    </row>
    <row r="7" spans="1:7" x14ac:dyDescent="0.25">
      <c r="B7" s="1">
        <v>2</v>
      </c>
      <c r="C7" s="2"/>
      <c r="D7" s="3" t="s">
        <v>60</v>
      </c>
      <c r="E7" s="3">
        <v>201</v>
      </c>
      <c r="F7" s="7"/>
      <c r="G7" s="25">
        <f t="shared" ref="G7:G21" si="0">E7*F7</f>
        <v>0</v>
      </c>
    </row>
    <row r="8" spans="1:7" x14ac:dyDescent="0.25">
      <c r="B8" s="1" t="s">
        <v>66</v>
      </c>
      <c r="C8" s="2"/>
      <c r="D8" s="3" t="s">
        <v>61</v>
      </c>
      <c r="E8" s="3">
        <v>96</v>
      </c>
      <c r="F8" s="7"/>
      <c r="G8" s="25">
        <f t="shared" si="0"/>
        <v>0</v>
      </c>
    </row>
    <row r="9" spans="1:7" x14ac:dyDescent="0.25">
      <c r="B9" s="1">
        <v>4</v>
      </c>
      <c r="C9" s="2"/>
      <c r="D9" s="3" t="s">
        <v>62</v>
      </c>
      <c r="E9" s="3">
        <v>105</v>
      </c>
      <c r="F9" s="7"/>
      <c r="G9" s="25">
        <f t="shared" si="0"/>
        <v>0</v>
      </c>
    </row>
    <row r="10" spans="1:7" x14ac:dyDescent="0.25">
      <c r="B10" s="1">
        <v>5</v>
      </c>
      <c r="C10" s="2"/>
      <c r="D10" s="3" t="s">
        <v>42</v>
      </c>
      <c r="E10" s="3">
        <v>104</v>
      </c>
      <c r="F10" s="7"/>
      <c r="G10" s="25">
        <f t="shared" si="0"/>
        <v>0</v>
      </c>
    </row>
    <row r="11" spans="1:7" x14ac:dyDescent="0.25">
      <c r="B11" s="1">
        <v>6</v>
      </c>
      <c r="C11" s="2"/>
      <c r="D11" s="3" t="s">
        <v>12</v>
      </c>
      <c r="E11" s="3">
        <v>4</v>
      </c>
      <c r="F11" s="7"/>
      <c r="G11" s="25">
        <f t="shared" si="0"/>
        <v>0</v>
      </c>
    </row>
    <row r="12" spans="1:7" x14ac:dyDescent="0.25">
      <c r="B12" s="1">
        <v>7</v>
      </c>
      <c r="C12" s="2"/>
      <c r="D12" s="3" t="s">
        <v>17</v>
      </c>
      <c r="E12" s="3">
        <v>5</v>
      </c>
      <c r="F12" s="7"/>
      <c r="G12" s="25">
        <f t="shared" si="0"/>
        <v>0</v>
      </c>
    </row>
    <row r="13" spans="1:7" x14ac:dyDescent="0.25">
      <c r="B13" s="1" t="s">
        <v>67</v>
      </c>
      <c r="C13" s="2"/>
      <c r="D13" s="3" t="s">
        <v>63</v>
      </c>
      <c r="E13" s="3">
        <v>4</v>
      </c>
      <c r="F13" s="7"/>
      <c r="G13" s="25">
        <f t="shared" si="0"/>
        <v>0</v>
      </c>
    </row>
    <row r="14" spans="1:7" x14ac:dyDescent="0.25">
      <c r="B14" s="1">
        <v>9</v>
      </c>
      <c r="C14" s="2"/>
      <c r="D14" s="3" t="s">
        <v>16</v>
      </c>
      <c r="E14" s="3">
        <v>1</v>
      </c>
      <c r="F14" s="7"/>
      <c r="G14" s="25">
        <f t="shared" si="0"/>
        <v>0</v>
      </c>
    </row>
    <row r="15" spans="1:7" x14ac:dyDescent="0.25">
      <c r="B15" s="1" t="s">
        <v>68</v>
      </c>
      <c r="C15" s="2"/>
      <c r="D15" s="3" t="s">
        <v>64</v>
      </c>
      <c r="E15" s="3">
        <v>2</v>
      </c>
      <c r="F15" s="7"/>
      <c r="G15" s="25">
        <f t="shared" si="0"/>
        <v>0</v>
      </c>
    </row>
    <row r="16" spans="1:7" x14ac:dyDescent="0.25">
      <c r="B16" s="1">
        <v>12</v>
      </c>
      <c r="C16" s="2"/>
      <c r="D16" s="3" t="s">
        <v>21</v>
      </c>
      <c r="E16" s="3">
        <v>1</v>
      </c>
      <c r="F16" s="7"/>
      <c r="G16" s="25">
        <f t="shared" si="0"/>
        <v>0</v>
      </c>
    </row>
    <row r="17" spans="2:7" x14ac:dyDescent="0.25">
      <c r="B17" s="1">
        <v>13</v>
      </c>
      <c r="C17" s="2"/>
      <c r="D17" s="3" t="s">
        <v>65</v>
      </c>
      <c r="E17" s="3">
        <v>1</v>
      </c>
      <c r="F17" s="7"/>
      <c r="G17" s="25">
        <f t="shared" si="0"/>
        <v>0</v>
      </c>
    </row>
    <row r="18" spans="2:7" x14ac:dyDescent="0.25">
      <c r="B18" s="1">
        <v>14</v>
      </c>
      <c r="C18" s="2"/>
      <c r="D18" s="3" t="s">
        <v>23</v>
      </c>
      <c r="E18" s="3">
        <v>2</v>
      </c>
      <c r="F18" s="7"/>
      <c r="G18" s="25">
        <f t="shared" si="0"/>
        <v>0</v>
      </c>
    </row>
    <row r="19" spans="2:7" x14ac:dyDescent="0.25">
      <c r="B19" s="1">
        <v>15</v>
      </c>
      <c r="C19" s="2"/>
      <c r="D19" s="3" t="s">
        <v>24</v>
      </c>
      <c r="E19" s="3">
        <v>2</v>
      </c>
      <c r="F19" s="7"/>
      <c r="G19" s="25">
        <f t="shared" si="0"/>
        <v>0</v>
      </c>
    </row>
    <row r="20" spans="2:7" x14ac:dyDescent="0.25">
      <c r="B20" s="1"/>
      <c r="C20" s="2"/>
      <c r="D20" s="3" t="s">
        <v>25</v>
      </c>
      <c r="E20" s="3">
        <v>1</v>
      </c>
      <c r="F20" s="7"/>
      <c r="G20" s="25">
        <f t="shared" si="0"/>
        <v>0</v>
      </c>
    </row>
    <row r="21" spans="2:7" x14ac:dyDescent="0.25">
      <c r="B21" s="1"/>
      <c r="C21" s="2"/>
      <c r="D21" s="3" t="s">
        <v>26</v>
      </c>
      <c r="E21" s="3">
        <v>1</v>
      </c>
      <c r="F21" s="7"/>
      <c r="G21" s="25">
        <f t="shared" si="0"/>
        <v>0</v>
      </c>
    </row>
    <row r="22" spans="2:7" x14ac:dyDescent="0.25">
      <c r="B22" s="37" t="s">
        <v>404</v>
      </c>
      <c r="C22" s="38"/>
      <c r="D22" s="38"/>
      <c r="E22" s="38"/>
      <c r="F22" s="39"/>
      <c r="G22" s="5">
        <f>SUBTOTAL(9,G6:G21)</f>
        <v>0</v>
      </c>
    </row>
    <row r="23" spans="2:7" x14ac:dyDescent="0.25">
      <c r="B23" s="34" t="s">
        <v>27</v>
      </c>
      <c r="C23" s="35"/>
      <c r="D23" s="35"/>
      <c r="E23" s="35"/>
      <c r="F23" s="35"/>
      <c r="G23" s="36"/>
    </row>
    <row r="24" spans="2:7" x14ac:dyDescent="0.25">
      <c r="B24" s="1" t="s">
        <v>44</v>
      </c>
      <c r="C24" s="2"/>
      <c r="D24" s="3" t="s">
        <v>45</v>
      </c>
      <c r="E24" s="3">
        <v>1</v>
      </c>
      <c r="F24" s="7"/>
      <c r="G24" s="25">
        <f t="shared" ref="G24:G29" si="1">E24*F24</f>
        <v>0</v>
      </c>
    </row>
    <row r="25" spans="2:7" x14ac:dyDescent="0.25">
      <c r="B25" s="1">
        <v>2</v>
      </c>
      <c r="C25" s="2"/>
      <c r="D25" s="3" t="s">
        <v>69</v>
      </c>
      <c r="E25" s="3">
        <v>6</v>
      </c>
      <c r="F25" s="7"/>
      <c r="G25" s="25">
        <f t="shared" si="1"/>
        <v>0</v>
      </c>
    </row>
    <row r="26" spans="2:7" x14ac:dyDescent="0.25">
      <c r="B26" s="1" t="s">
        <v>66</v>
      </c>
      <c r="C26" s="2"/>
      <c r="D26" s="3" t="s">
        <v>61</v>
      </c>
      <c r="E26" s="3">
        <v>2</v>
      </c>
      <c r="F26" s="7"/>
      <c r="G26" s="25">
        <f t="shared" si="1"/>
        <v>0</v>
      </c>
    </row>
    <row r="27" spans="2:7" x14ac:dyDescent="0.25">
      <c r="B27" s="1">
        <v>4</v>
      </c>
      <c r="C27" s="2"/>
      <c r="D27" s="3" t="s">
        <v>62</v>
      </c>
      <c r="E27" s="3">
        <v>2</v>
      </c>
      <c r="F27" s="7"/>
      <c r="G27" s="25">
        <f t="shared" si="1"/>
        <v>0</v>
      </c>
    </row>
    <row r="28" spans="2:7" x14ac:dyDescent="0.25">
      <c r="B28" s="1">
        <v>5</v>
      </c>
      <c r="C28" s="2"/>
      <c r="D28" s="3" t="s">
        <v>42</v>
      </c>
      <c r="E28" s="3">
        <v>1</v>
      </c>
      <c r="F28" s="7"/>
      <c r="G28" s="25">
        <f t="shared" si="1"/>
        <v>0</v>
      </c>
    </row>
    <row r="29" spans="2:7" x14ac:dyDescent="0.25">
      <c r="B29" s="1" t="s">
        <v>67</v>
      </c>
      <c r="C29" s="2"/>
      <c r="D29" s="3" t="s">
        <v>63</v>
      </c>
      <c r="E29" s="3">
        <v>1</v>
      </c>
      <c r="F29" s="7"/>
      <c r="G29" s="25">
        <f t="shared" si="1"/>
        <v>0</v>
      </c>
    </row>
    <row r="30" spans="2:7" x14ac:dyDescent="0.25">
      <c r="B30" s="37" t="s">
        <v>35</v>
      </c>
      <c r="C30" s="38"/>
      <c r="D30" s="38"/>
      <c r="E30" s="38"/>
      <c r="F30" s="39"/>
      <c r="G30" s="5">
        <f>SUBTOTAL(9,G24:G29)</f>
        <v>0</v>
      </c>
    </row>
    <row r="31" spans="2:7" x14ac:dyDescent="0.25">
      <c r="B31" s="34" t="s">
        <v>31</v>
      </c>
      <c r="C31" s="35"/>
      <c r="D31" s="35"/>
      <c r="E31" s="35"/>
      <c r="F31" s="35"/>
      <c r="G31" s="36"/>
    </row>
    <row r="32" spans="2:7" x14ac:dyDescent="0.25">
      <c r="B32" s="1">
        <v>2</v>
      </c>
      <c r="C32" s="2"/>
      <c r="D32" s="3" t="s">
        <v>69</v>
      </c>
      <c r="E32" s="3">
        <v>1</v>
      </c>
      <c r="F32" s="7"/>
      <c r="G32" s="25">
        <f t="shared" ref="G32:G38" si="2">E32*F32</f>
        <v>0</v>
      </c>
    </row>
    <row r="33" spans="2:7" x14ac:dyDescent="0.25">
      <c r="B33" s="1">
        <v>7</v>
      </c>
      <c r="C33" s="2"/>
      <c r="D33" s="3" t="s">
        <v>17</v>
      </c>
      <c r="E33" s="3">
        <v>4</v>
      </c>
      <c r="F33" s="7"/>
      <c r="G33" s="25">
        <f t="shared" si="2"/>
        <v>0</v>
      </c>
    </row>
    <row r="34" spans="2:7" x14ac:dyDescent="0.25">
      <c r="B34" s="1" t="s">
        <v>68</v>
      </c>
      <c r="C34" s="2"/>
      <c r="D34" s="3" t="s">
        <v>64</v>
      </c>
      <c r="E34" s="3">
        <v>1</v>
      </c>
      <c r="F34" s="7"/>
      <c r="G34" s="25">
        <f t="shared" si="2"/>
        <v>0</v>
      </c>
    </row>
    <row r="35" spans="2:7" x14ac:dyDescent="0.25">
      <c r="B35" s="1">
        <v>12</v>
      </c>
      <c r="C35" s="2"/>
      <c r="D35" s="3" t="s">
        <v>21</v>
      </c>
      <c r="E35" s="3">
        <v>2</v>
      </c>
      <c r="F35" s="7"/>
      <c r="G35" s="25">
        <f t="shared" si="2"/>
        <v>0</v>
      </c>
    </row>
    <row r="36" spans="2:7" x14ac:dyDescent="0.25">
      <c r="B36" s="1">
        <v>13</v>
      </c>
      <c r="C36" s="2"/>
      <c r="D36" s="3" t="s">
        <v>65</v>
      </c>
      <c r="E36" s="3">
        <v>1</v>
      </c>
      <c r="F36" s="7"/>
      <c r="G36" s="25">
        <f t="shared" si="2"/>
        <v>0</v>
      </c>
    </row>
    <row r="37" spans="2:7" x14ac:dyDescent="0.25">
      <c r="B37" s="1">
        <v>14</v>
      </c>
      <c r="C37" s="2"/>
      <c r="D37" s="3" t="s">
        <v>23</v>
      </c>
      <c r="E37" s="3">
        <v>8</v>
      </c>
      <c r="F37" s="7"/>
      <c r="G37" s="25">
        <f t="shared" si="2"/>
        <v>0</v>
      </c>
    </row>
    <row r="38" spans="2:7" x14ac:dyDescent="0.25">
      <c r="B38" s="1">
        <v>15</v>
      </c>
      <c r="C38" s="2"/>
      <c r="D38" s="3" t="s">
        <v>24</v>
      </c>
      <c r="E38" s="3">
        <v>20</v>
      </c>
      <c r="F38" s="7"/>
      <c r="G38" s="25">
        <f t="shared" si="2"/>
        <v>0</v>
      </c>
    </row>
    <row r="39" spans="2:7" x14ac:dyDescent="0.25">
      <c r="B39" s="37" t="s">
        <v>36</v>
      </c>
      <c r="C39" s="38"/>
      <c r="D39" s="38"/>
      <c r="E39" s="38"/>
      <c r="F39" s="39"/>
      <c r="G39" s="5">
        <f>SUBTOTAL(9,G32:G38)</f>
        <v>0</v>
      </c>
    </row>
    <row r="40" spans="2:7" x14ac:dyDescent="0.25">
      <c r="B40" s="33" t="s">
        <v>237</v>
      </c>
      <c r="C40" s="33"/>
      <c r="D40" s="33"/>
      <c r="E40" s="33"/>
      <c r="F40" s="33"/>
      <c r="G40" s="6">
        <f>G22+G30+G39</f>
        <v>0</v>
      </c>
    </row>
  </sheetData>
  <mergeCells count="7">
    <mergeCell ref="B40:F40"/>
    <mergeCell ref="B5:G5"/>
    <mergeCell ref="B22:F22"/>
    <mergeCell ref="B23:G23"/>
    <mergeCell ref="B30:F30"/>
    <mergeCell ref="B31:G31"/>
    <mergeCell ref="B39:F39"/>
  </mergeCells>
  <pageMargins left="0.7" right="0.7" top="0.75" bottom="0.75" header="0.3" footer="0.3"/>
  <pageSetup paperSize="8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D074D-FC00-4419-A08C-53FB085A118D}">
  <dimension ref="A1:G40"/>
  <sheetViews>
    <sheetView workbookViewId="0">
      <selection activeCell="I17" sqref="I17"/>
    </sheetView>
  </sheetViews>
  <sheetFormatPr defaultRowHeight="15" x14ac:dyDescent="0.25"/>
  <cols>
    <col min="2" max="2" width="9" bestFit="1" customWidth="1"/>
    <col min="3" max="3" width="16.28515625" bestFit="1" customWidth="1"/>
    <col min="4" max="4" width="56.140625" customWidth="1"/>
    <col min="6" max="6" width="10.140625" bestFit="1" customWidth="1"/>
    <col min="7" max="7" width="11.42578125" customWidth="1"/>
  </cols>
  <sheetData>
    <row r="1" spans="1:7" x14ac:dyDescent="0.25">
      <c r="A1" s="8" t="s">
        <v>57</v>
      </c>
    </row>
    <row r="2" spans="1:7" x14ac:dyDescent="0.25">
      <c r="A2" s="8" t="s">
        <v>72</v>
      </c>
    </row>
    <row r="4" spans="1:7" x14ac:dyDescent="0.25">
      <c r="B4" s="4" t="s">
        <v>0</v>
      </c>
      <c r="C4" s="4" t="s">
        <v>1</v>
      </c>
      <c r="D4" s="4" t="s">
        <v>2</v>
      </c>
      <c r="E4" s="4" t="s">
        <v>4</v>
      </c>
      <c r="F4" s="4" t="s">
        <v>5</v>
      </c>
      <c r="G4" s="4" t="s">
        <v>6</v>
      </c>
    </row>
    <row r="5" spans="1:7" x14ac:dyDescent="0.25">
      <c r="B5" s="34" t="s">
        <v>7</v>
      </c>
      <c r="C5" s="35"/>
      <c r="D5" s="35"/>
      <c r="E5" s="35"/>
      <c r="F5" s="35"/>
      <c r="G5" s="36"/>
    </row>
    <row r="6" spans="1:7" x14ac:dyDescent="0.25">
      <c r="B6" s="1" t="s">
        <v>41</v>
      </c>
      <c r="C6" s="2"/>
      <c r="D6" s="3" t="s">
        <v>39</v>
      </c>
      <c r="E6" s="3">
        <v>96</v>
      </c>
      <c r="F6" s="7"/>
      <c r="G6" s="25">
        <f>E6*F6</f>
        <v>0</v>
      </c>
    </row>
    <row r="7" spans="1:7" x14ac:dyDescent="0.25">
      <c r="B7" s="1">
        <v>2</v>
      </c>
      <c r="C7" s="2"/>
      <c r="D7" s="3" t="s">
        <v>60</v>
      </c>
      <c r="E7" s="3">
        <v>201</v>
      </c>
      <c r="F7" s="7"/>
      <c r="G7" s="25">
        <f t="shared" ref="G7:G21" si="0">E7*F7</f>
        <v>0</v>
      </c>
    </row>
    <row r="8" spans="1:7" x14ac:dyDescent="0.25">
      <c r="B8" s="1" t="s">
        <v>66</v>
      </c>
      <c r="C8" s="2"/>
      <c r="D8" s="3" t="s">
        <v>61</v>
      </c>
      <c r="E8" s="3">
        <v>96</v>
      </c>
      <c r="F8" s="7"/>
      <c r="G8" s="25">
        <f t="shared" si="0"/>
        <v>0</v>
      </c>
    </row>
    <row r="9" spans="1:7" x14ac:dyDescent="0.25">
      <c r="B9" s="1">
        <v>4</v>
      </c>
      <c r="C9" s="2"/>
      <c r="D9" s="3" t="s">
        <v>62</v>
      </c>
      <c r="E9" s="3">
        <v>105</v>
      </c>
      <c r="F9" s="7"/>
      <c r="G9" s="25">
        <f t="shared" si="0"/>
        <v>0</v>
      </c>
    </row>
    <row r="10" spans="1:7" x14ac:dyDescent="0.25">
      <c r="B10" s="1">
        <v>5</v>
      </c>
      <c r="C10" s="2"/>
      <c r="D10" s="3" t="s">
        <v>42</v>
      </c>
      <c r="E10" s="3">
        <v>104</v>
      </c>
      <c r="F10" s="7"/>
      <c r="G10" s="25">
        <f t="shared" si="0"/>
        <v>0</v>
      </c>
    </row>
    <row r="11" spans="1:7" x14ac:dyDescent="0.25">
      <c r="B11" s="1">
        <v>6</v>
      </c>
      <c r="C11" s="2"/>
      <c r="D11" s="3" t="s">
        <v>12</v>
      </c>
      <c r="E11" s="3">
        <v>4</v>
      </c>
      <c r="F11" s="7"/>
      <c r="G11" s="25">
        <f t="shared" si="0"/>
        <v>0</v>
      </c>
    </row>
    <row r="12" spans="1:7" x14ac:dyDescent="0.25">
      <c r="B12" s="1">
        <v>7</v>
      </c>
      <c r="C12" s="2"/>
      <c r="D12" s="3" t="s">
        <v>17</v>
      </c>
      <c r="E12" s="3">
        <v>5</v>
      </c>
      <c r="F12" s="7"/>
      <c r="G12" s="25">
        <f t="shared" si="0"/>
        <v>0</v>
      </c>
    </row>
    <row r="13" spans="1:7" x14ac:dyDescent="0.25">
      <c r="B13" s="1" t="s">
        <v>67</v>
      </c>
      <c r="C13" s="2"/>
      <c r="D13" s="3" t="s">
        <v>63</v>
      </c>
      <c r="E13" s="3">
        <v>4</v>
      </c>
      <c r="F13" s="7"/>
      <c r="G13" s="25">
        <f t="shared" si="0"/>
        <v>0</v>
      </c>
    </row>
    <row r="14" spans="1:7" x14ac:dyDescent="0.25">
      <c r="B14" s="1">
        <v>9</v>
      </c>
      <c r="C14" s="2"/>
      <c r="D14" s="3" t="s">
        <v>16</v>
      </c>
      <c r="E14" s="3">
        <v>1</v>
      </c>
      <c r="F14" s="7"/>
      <c r="G14" s="25">
        <f t="shared" si="0"/>
        <v>0</v>
      </c>
    </row>
    <row r="15" spans="1:7" x14ac:dyDescent="0.25">
      <c r="B15" s="1" t="s">
        <v>68</v>
      </c>
      <c r="C15" s="2"/>
      <c r="D15" s="3" t="s">
        <v>64</v>
      </c>
      <c r="E15" s="3">
        <v>2</v>
      </c>
      <c r="F15" s="7"/>
      <c r="G15" s="25">
        <f t="shared" si="0"/>
        <v>0</v>
      </c>
    </row>
    <row r="16" spans="1:7" x14ac:dyDescent="0.25">
      <c r="B16" s="1">
        <v>12</v>
      </c>
      <c r="C16" s="2"/>
      <c r="D16" s="3" t="s">
        <v>21</v>
      </c>
      <c r="E16" s="3">
        <v>1</v>
      </c>
      <c r="F16" s="7"/>
      <c r="G16" s="25">
        <f t="shared" si="0"/>
        <v>0</v>
      </c>
    </row>
    <row r="17" spans="2:7" x14ac:dyDescent="0.25">
      <c r="B17" s="1">
        <v>13</v>
      </c>
      <c r="C17" s="2"/>
      <c r="D17" s="3" t="s">
        <v>65</v>
      </c>
      <c r="E17" s="3">
        <v>1</v>
      </c>
      <c r="F17" s="7"/>
      <c r="G17" s="25">
        <f t="shared" si="0"/>
        <v>0</v>
      </c>
    </row>
    <row r="18" spans="2:7" x14ac:dyDescent="0.25">
      <c r="B18" s="1">
        <v>14</v>
      </c>
      <c r="C18" s="2"/>
      <c r="D18" s="3" t="s">
        <v>23</v>
      </c>
      <c r="E18" s="3">
        <v>2</v>
      </c>
      <c r="F18" s="7"/>
      <c r="G18" s="25">
        <f t="shared" si="0"/>
        <v>0</v>
      </c>
    </row>
    <row r="19" spans="2:7" x14ac:dyDescent="0.25">
      <c r="B19" s="1">
        <v>15</v>
      </c>
      <c r="C19" s="2"/>
      <c r="D19" s="3" t="s">
        <v>24</v>
      </c>
      <c r="E19" s="3">
        <v>2</v>
      </c>
      <c r="F19" s="7"/>
      <c r="G19" s="25">
        <f t="shared" si="0"/>
        <v>0</v>
      </c>
    </row>
    <row r="20" spans="2:7" x14ac:dyDescent="0.25">
      <c r="B20" s="1"/>
      <c r="C20" s="2"/>
      <c r="D20" s="3" t="s">
        <v>25</v>
      </c>
      <c r="E20" s="3">
        <v>1</v>
      </c>
      <c r="F20" s="7"/>
      <c r="G20" s="25">
        <f t="shared" si="0"/>
        <v>0</v>
      </c>
    </row>
    <row r="21" spans="2:7" x14ac:dyDescent="0.25">
      <c r="B21" s="1"/>
      <c r="C21" s="2"/>
      <c r="D21" s="3" t="s">
        <v>26</v>
      </c>
      <c r="E21" s="3">
        <v>1</v>
      </c>
      <c r="F21" s="7"/>
      <c r="G21" s="25">
        <f t="shared" si="0"/>
        <v>0</v>
      </c>
    </row>
    <row r="22" spans="2:7" x14ac:dyDescent="0.25">
      <c r="B22" s="37" t="s">
        <v>404</v>
      </c>
      <c r="C22" s="38"/>
      <c r="D22" s="38"/>
      <c r="E22" s="38"/>
      <c r="F22" s="39"/>
      <c r="G22" s="5">
        <f>SUBTOTAL(9,G6:G21)</f>
        <v>0</v>
      </c>
    </row>
    <row r="23" spans="2:7" x14ac:dyDescent="0.25">
      <c r="B23" s="34" t="s">
        <v>27</v>
      </c>
      <c r="C23" s="35"/>
      <c r="D23" s="35"/>
      <c r="E23" s="35"/>
      <c r="F23" s="35"/>
      <c r="G23" s="36"/>
    </row>
    <row r="24" spans="2:7" x14ac:dyDescent="0.25">
      <c r="B24" s="1" t="s">
        <v>41</v>
      </c>
      <c r="C24" s="2"/>
      <c r="D24" s="3" t="s">
        <v>39</v>
      </c>
      <c r="E24" s="3">
        <v>1</v>
      </c>
      <c r="F24" s="7"/>
      <c r="G24" s="25">
        <f t="shared" ref="G24:G29" si="1">E24*F24</f>
        <v>0</v>
      </c>
    </row>
    <row r="25" spans="2:7" x14ac:dyDescent="0.25">
      <c r="B25" s="1">
        <v>2</v>
      </c>
      <c r="C25" s="2"/>
      <c r="D25" s="3" t="s">
        <v>69</v>
      </c>
      <c r="E25" s="3">
        <v>6</v>
      </c>
      <c r="F25" s="7"/>
      <c r="G25" s="25">
        <f t="shared" si="1"/>
        <v>0</v>
      </c>
    </row>
    <row r="26" spans="2:7" x14ac:dyDescent="0.25">
      <c r="B26" s="1" t="s">
        <v>66</v>
      </c>
      <c r="C26" s="2"/>
      <c r="D26" s="3" t="s">
        <v>61</v>
      </c>
      <c r="E26" s="3">
        <v>2</v>
      </c>
      <c r="F26" s="7"/>
      <c r="G26" s="25">
        <f t="shared" si="1"/>
        <v>0</v>
      </c>
    </row>
    <row r="27" spans="2:7" x14ac:dyDescent="0.25">
      <c r="B27" s="1">
        <v>4</v>
      </c>
      <c r="C27" s="2"/>
      <c r="D27" s="3" t="s">
        <v>62</v>
      </c>
      <c r="E27" s="3">
        <v>2</v>
      </c>
      <c r="F27" s="7"/>
      <c r="G27" s="25">
        <f t="shared" si="1"/>
        <v>0</v>
      </c>
    </row>
    <row r="28" spans="2:7" x14ac:dyDescent="0.25">
      <c r="B28" s="1">
        <v>5</v>
      </c>
      <c r="C28" s="2"/>
      <c r="D28" s="3" t="s">
        <v>42</v>
      </c>
      <c r="E28" s="3">
        <v>1</v>
      </c>
      <c r="F28" s="7"/>
      <c r="G28" s="25">
        <f t="shared" si="1"/>
        <v>0</v>
      </c>
    </row>
    <row r="29" spans="2:7" x14ac:dyDescent="0.25">
      <c r="B29" s="1" t="s">
        <v>67</v>
      </c>
      <c r="C29" s="2"/>
      <c r="D29" s="3" t="s">
        <v>63</v>
      </c>
      <c r="E29" s="3">
        <v>1</v>
      </c>
      <c r="F29" s="7"/>
      <c r="G29" s="25">
        <f t="shared" si="1"/>
        <v>0</v>
      </c>
    </row>
    <row r="30" spans="2:7" x14ac:dyDescent="0.25">
      <c r="B30" s="37" t="s">
        <v>35</v>
      </c>
      <c r="C30" s="38"/>
      <c r="D30" s="38"/>
      <c r="E30" s="38"/>
      <c r="F30" s="39"/>
      <c r="G30" s="5">
        <f>SUBTOTAL(9,G24:G29)</f>
        <v>0</v>
      </c>
    </row>
    <row r="31" spans="2:7" x14ac:dyDescent="0.25">
      <c r="B31" s="34" t="s">
        <v>31</v>
      </c>
      <c r="C31" s="35"/>
      <c r="D31" s="35"/>
      <c r="E31" s="35"/>
      <c r="F31" s="35"/>
      <c r="G31" s="36"/>
    </row>
    <row r="32" spans="2:7" x14ac:dyDescent="0.25">
      <c r="B32" s="1">
        <v>2</v>
      </c>
      <c r="C32" s="2"/>
      <c r="D32" s="3" t="s">
        <v>69</v>
      </c>
      <c r="E32" s="3">
        <v>1</v>
      </c>
      <c r="F32" s="7"/>
      <c r="G32" s="25">
        <f t="shared" ref="G32:G38" si="2">E32*F32</f>
        <v>0</v>
      </c>
    </row>
    <row r="33" spans="2:7" x14ac:dyDescent="0.25">
      <c r="B33" s="1">
        <v>7</v>
      </c>
      <c r="C33" s="2"/>
      <c r="D33" s="3" t="s">
        <v>17</v>
      </c>
      <c r="E33" s="3">
        <v>4</v>
      </c>
      <c r="F33" s="7"/>
      <c r="G33" s="25">
        <f t="shared" si="2"/>
        <v>0</v>
      </c>
    </row>
    <row r="34" spans="2:7" x14ac:dyDescent="0.25">
      <c r="B34" s="1" t="s">
        <v>68</v>
      </c>
      <c r="C34" s="2"/>
      <c r="D34" s="3" t="s">
        <v>64</v>
      </c>
      <c r="E34" s="3">
        <v>1</v>
      </c>
      <c r="F34" s="7"/>
      <c r="G34" s="25">
        <f t="shared" si="2"/>
        <v>0</v>
      </c>
    </row>
    <row r="35" spans="2:7" x14ac:dyDescent="0.25">
      <c r="B35" s="1">
        <v>12</v>
      </c>
      <c r="C35" s="2"/>
      <c r="D35" s="3" t="s">
        <v>21</v>
      </c>
      <c r="E35" s="3">
        <v>2</v>
      </c>
      <c r="F35" s="7"/>
      <c r="G35" s="25">
        <f t="shared" si="2"/>
        <v>0</v>
      </c>
    </row>
    <row r="36" spans="2:7" x14ac:dyDescent="0.25">
      <c r="B36" s="1">
        <v>13</v>
      </c>
      <c r="C36" s="2"/>
      <c r="D36" s="3" t="s">
        <v>65</v>
      </c>
      <c r="E36" s="3">
        <v>1</v>
      </c>
      <c r="F36" s="7"/>
      <c r="G36" s="25">
        <f t="shared" si="2"/>
        <v>0</v>
      </c>
    </row>
    <row r="37" spans="2:7" x14ac:dyDescent="0.25">
      <c r="B37" s="1">
        <v>14</v>
      </c>
      <c r="C37" s="2"/>
      <c r="D37" s="3" t="s">
        <v>23</v>
      </c>
      <c r="E37" s="3">
        <v>8</v>
      </c>
      <c r="F37" s="7"/>
      <c r="G37" s="25">
        <f t="shared" si="2"/>
        <v>0</v>
      </c>
    </row>
    <row r="38" spans="2:7" x14ac:dyDescent="0.25">
      <c r="B38" s="1">
        <v>15</v>
      </c>
      <c r="C38" s="2"/>
      <c r="D38" s="3" t="s">
        <v>24</v>
      </c>
      <c r="E38" s="3">
        <v>20</v>
      </c>
      <c r="F38" s="7"/>
      <c r="G38" s="25">
        <f t="shared" si="2"/>
        <v>0</v>
      </c>
    </row>
    <row r="39" spans="2:7" x14ac:dyDescent="0.25">
      <c r="B39" s="37" t="s">
        <v>36</v>
      </c>
      <c r="C39" s="38"/>
      <c r="D39" s="38"/>
      <c r="E39" s="38"/>
      <c r="F39" s="39"/>
      <c r="G39" s="5">
        <f>SUBTOTAL(9,G32:G38)</f>
        <v>0</v>
      </c>
    </row>
    <row r="40" spans="2:7" x14ac:dyDescent="0.25">
      <c r="B40" s="33" t="s">
        <v>238</v>
      </c>
      <c r="C40" s="33"/>
      <c r="D40" s="33"/>
      <c r="E40" s="33"/>
      <c r="F40" s="33"/>
      <c r="G40" s="6">
        <f>G22+G30+G39</f>
        <v>0</v>
      </c>
    </row>
  </sheetData>
  <mergeCells count="7">
    <mergeCell ref="B40:F40"/>
    <mergeCell ref="B5:G5"/>
    <mergeCell ref="B22:F22"/>
    <mergeCell ref="B23:G23"/>
    <mergeCell ref="B30:F30"/>
    <mergeCell ref="B31:G31"/>
    <mergeCell ref="B39:F39"/>
  </mergeCells>
  <pageMargins left="0.7" right="0.7" top="0.75" bottom="0.75" header="0.3" footer="0.3"/>
  <pageSetup paperSize="8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ED00F-BDE3-4A0C-A1C3-65D5B3920016}">
  <dimension ref="A1:G34"/>
  <sheetViews>
    <sheetView workbookViewId="0">
      <selection activeCell="I17" sqref="I17"/>
    </sheetView>
  </sheetViews>
  <sheetFormatPr defaultRowHeight="15" x14ac:dyDescent="0.25"/>
  <cols>
    <col min="2" max="2" width="9" bestFit="1" customWidth="1"/>
    <col min="3" max="3" width="16.28515625" bestFit="1" customWidth="1"/>
    <col min="4" max="4" width="56.140625" customWidth="1"/>
    <col min="6" max="6" width="10.140625" bestFit="1" customWidth="1"/>
    <col min="7" max="7" width="11.42578125" customWidth="1"/>
  </cols>
  <sheetData>
    <row r="1" spans="1:7" x14ac:dyDescent="0.25">
      <c r="A1" s="8" t="s">
        <v>73</v>
      </c>
    </row>
    <row r="2" spans="1:7" x14ac:dyDescent="0.25">
      <c r="A2" s="8" t="s">
        <v>74</v>
      </c>
    </row>
    <row r="4" spans="1:7" x14ac:dyDescent="0.25">
      <c r="B4" s="4" t="s">
        <v>0</v>
      </c>
      <c r="C4" s="4" t="s">
        <v>1</v>
      </c>
      <c r="D4" s="4" t="s">
        <v>2</v>
      </c>
      <c r="E4" s="4" t="s">
        <v>4</v>
      </c>
      <c r="F4" s="4" t="s">
        <v>5</v>
      </c>
      <c r="G4" s="4" t="s">
        <v>6</v>
      </c>
    </row>
    <row r="5" spans="1:7" x14ac:dyDescent="0.25">
      <c r="B5" s="34" t="s">
        <v>7</v>
      </c>
      <c r="C5" s="35"/>
      <c r="D5" s="35"/>
      <c r="E5" s="35"/>
      <c r="F5" s="35"/>
      <c r="G5" s="36"/>
    </row>
    <row r="6" spans="1:7" x14ac:dyDescent="0.25">
      <c r="B6" s="1" t="s">
        <v>32</v>
      </c>
      <c r="C6" s="2"/>
      <c r="D6" s="3" t="s">
        <v>59</v>
      </c>
      <c r="E6" s="3">
        <v>96</v>
      </c>
      <c r="F6" s="7"/>
      <c r="G6" s="25">
        <f>E6*F6</f>
        <v>0</v>
      </c>
    </row>
    <row r="7" spans="1:7" x14ac:dyDescent="0.25">
      <c r="B7" s="1">
        <v>2</v>
      </c>
      <c r="C7" s="2"/>
      <c r="D7" s="3" t="s">
        <v>75</v>
      </c>
      <c r="E7" s="3">
        <v>200</v>
      </c>
      <c r="F7" s="7"/>
      <c r="G7" s="25">
        <f t="shared" ref="G7:G19" si="0">E7*F7</f>
        <v>0</v>
      </c>
    </row>
    <row r="8" spans="1:7" x14ac:dyDescent="0.25">
      <c r="B8" s="1" t="s">
        <v>66</v>
      </c>
      <c r="C8" s="2"/>
      <c r="D8" s="3" t="s">
        <v>61</v>
      </c>
      <c r="E8" s="3">
        <v>96</v>
      </c>
      <c r="F8" s="7"/>
      <c r="G8" s="25">
        <f t="shared" si="0"/>
        <v>0</v>
      </c>
    </row>
    <row r="9" spans="1:7" x14ac:dyDescent="0.25">
      <c r="B9" s="1">
        <v>4</v>
      </c>
      <c r="C9" s="2"/>
      <c r="D9" s="3" t="s">
        <v>62</v>
      </c>
      <c r="E9" s="3">
        <v>104</v>
      </c>
      <c r="F9" s="7"/>
      <c r="G9" s="25">
        <f t="shared" si="0"/>
        <v>0</v>
      </c>
    </row>
    <row r="10" spans="1:7" x14ac:dyDescent="0.25">
      <c r="B10" s="1">
        <v>5</v>
      </c>
      <c r="C10" s="2"/>
      <c r="D10" s="3" t="s">
        <v>42</v>
      </c>
      <c r="E10" s="3">
        <v>104</v>
      </c>
      <c r="F10" s="7"/>
      <c r="G10" s="25">
        <f t="shared" si="0"/>
        <v>0</v>
      </c>
    </row>
    <row r="11" spans="1:7" x14ac:dyDescent="0.25">
      <c r="B11" s="1">
        <v>6</v>
      </c>
      <c r="C11" s="2"/>
      <c r="D11" s="3" t="s">
        <v>12</v>
      </c>
      <c r="E11" s="3">
        <v>4</v>
      </c>
      <c r="F11" s="7"/>
      <c r="G11" s="25">
        <f t="shared" si="0"/>
        <v>0</v>
      </c>
    </row>
    <row r="12" spans="1:7" x14ac:dyDescent="0.25">
      <c r="B12" s="1">
        <v>7</v>
      </c>
      <c r="C12" s="2"/>
      <c r="D12" s="3" t="s">
        <v>17</v>
      </c>
      <c r="E12" s="3">
        <v>5</v>
      </c>
      <c r="F12" s="7"/>
      <c r="G12" s="25">
        <f t="shared" si="0"/>
        <v>0</v>
      </c>
    </row>
    <row r="13" spans="1:7" x14ac:dyDescent="0.25">
      <c r="B13" s="1" t="s">
        <v>67</v>
      </c>
      <c r="C13" s="2"/>
      <c r="D13" s="3" t="s">
        <v>63</v>
      </c>
      <c r="E13" s="3">
        <v>4</v>
      </c>
      <c r="F13" s="7"/>
      <c r="G13" s="25">
        <f t="shared" si="0"/>
        <v>0</v>
      </c>
    </row>
    <row r="14" spans="1:7" x14ac:dyDescent="0.25">
      <c r="B14" s="1">
        <v>12</v>
      </c>
      <c r="C14" s="2"/>
      <c r="D14" s="3" t="s">
        <v>21</v>
      </c>
      <c r="E14" s="3">
        <v>4</v>
      </c>
      <c r="F14" s="7"/>
      <c r="G14" s="25">
        <f t="shared" si="0"/>
        <v>0</v>
      </c>
    </row>
    <row r="15" spans="1:7" x14ac:dyDescent="0.25">
      <c r="B15" s="1">
        <v>13</v>
      </c>
      <c r="C15" s="2"/>
      <c r="D15" s="3" t="s">
        <v>65</v>
      </c>
      <c r="E15" s="3">
        <v>4</v>
      </c>
      <c r="F15" s="7"/>
      <c r="G15" s="25">
        <f t="shared" si="0"/>
        <v>0</v>
      </c>
    </row>
    <row r="16" spans="1:7" x14ac:dyDescent="0.25">
      <c r="B16" s="1">
        <v>14</v>
      </c>
      <c r="C16" s="2"/>
      <c r="D16" s="3" t="s">
        <v>23</v>
      </c>
      <c r="E16" s="3">
        <v>8</v>
      </c>
      <c r="F16" s="7"/>
      <c r="G16" s="25">
        <f t="shared" si="0"/>
        <v>0</v>
      </c>
    </row>
    <row r="17" spans="2:7" x14ac:dyDescent="0.25">
      <c r="B17" s="1">
        <v>15</v>
      </c>
      <c r="C17" s="2"/>
      <c r="D17" s="3" t="s">
        <v>76</v>
      </c>
      <c r="E17" s="3">
        <v>8</v>
      </c>
      <c r="F17" s="7"/>
      <c r="G17" s="25">
        <f t="shared" si="0"/>
        <v>0</v>
      </c>
    </row>
    <row r="18" spans="2:7" x14ac:dyDescent="0.25">
      <c r="B18" s="1"/>
      <c r="C18" s="2"/>
      <c r="D18" s="3" t="s">
        <v>25</v>
      </c>
      <c r="E18" s="3">
        <v>1</v>
      </c>
      <c r="F18" s="7"/>
      <c r="G18" s="25">
        <f t="shared" si="0"/>
        <v>0</v>
      </c>
    </row>
    <row r="19" spans="2:7" x14ac:dyDescent="0.25">
      <c r="B19" s="1"/>
      <c r="C19" s="2"/>
      <c r="D19" s="3" t="s">
        <v>26</v>
      </c>
      <c r="E19" s="3">
        <v>1</v>
      </c>
      <c r="F19" s="7"/>
      <c r="G19" s="25">
        <f t="shared" si="0"/>
        <v>0</v>
      </c>
    </row>
    <row r="20" spans="2:7" x14ac:dyDescent="0.25">
      <c r="B20" s="37" t="s">
        <v>404</v>
      </c>
      <c r="C20" s="38"/>
      <c r="D20" s="38"/>
      <c r="E20" s="38"/>
      <c r="F20" s="39"/>
      <c r="G20" s="5">
        <f>SUBTOTAL(9,G6:G19)</f>
        <v>0</v>
      </c>
    </row>
    <row r="21" spans="2:7" x14ac:dyDescent="0.25">
      <c r="B21" s="34" t="s">
        <v>27</v>
      </c>
      <c r="C21" s="35"/>
      <c r="D21" s="35"/>
      <c r="E21" s="35"/>
      <c r="F21" s="35"/>
      <c r="G21" s="36"/>
    </row>
    <row r="22" spans="2:7" x14ac:dyDescent="0.25">
      <c r="B22" s="1" t="s">
        <v>32</v>
      </c>
      <c r="C22" s="2"/>
      <c r="D22" s="3" t="s">
        <v>59</v>
      </c>
      <c r="E22" s="3">
        <v>1</v>
      </c>
      <c r="F22" s="7"/>
      <c r="G22" s="25">
        <f t="shared" ref="G22:G32" si="1">E22*F22</f>
        <v>0</v>
      </c>
    </row>
    <row r="23" spans="2:7" x14ac:dyDescent="0.25">
      <c r="B23" s="1">
        <v>2</v>
      </c>
      <c r="C23" s="2"/>
      <c r="D23" s="3" t="s">
        <v>19</v>
      </c>
      <c r="E23" s="3">
        <v>6</v>
      </c>
      <c r="F23" s="7"/>
      <c r="G23" s="25">
        <f t="shared" si="1"/>
        <v>0</v>
      </c>
    </row>
    <row r="24" spans="2:7" x14ac:dyDescent="0.25">
      <c r="B24" s="1" t="s">
        <v>66</v>
      </c>
      <c r="C24" s="2"/>
      <c r="D24" s="3" t="s">
        <v>61</v>
      </c>
      <c r="E24" s="3">
        <v>2</v>
      </c>
      <c r="F24" s="7"/>
      <c r="G24" s="25">
        <f t="shared" si="1"/>
        <v>0</v>
      </c>
    </row>
    <row r="25" spans="2:7" x14ac:dyDescent="0.25">
      <c r="B25" s="1">
        <v>4</v>
      </c>
      <c r="C25" s="2"/>
      <c r="D25" s="3" t="s">
        <v>62</v>
      </c>
      <c r="E25" s="3">
        <v>2</v>
      </c>
      <c r="F25" s="7"/>
      <c r="G25" s="25">
        <f t="shared" si="1"/>
        <v>0</v>
      </c>
    </row>
    <row r="26" spans="2:7" x14ac:dyDescent="0.25">
      <c r="B26" s="1">
        <v>5</v>
      </c>
      <c r="C26" s="2"/>
      <c r="D26" s="3" t="s">
        <v>42</v>
      </c>
      <c r="E26" s="3">
        <v>1</v>
      </c>
      <c r="F26" s="7"/>
      <c r="G26" s="25">
        <f t="shared" si="1"/>
        <v>0</v>
      </c>
    </row>
    <row r="27" spans="2:7" x14ac:dyDescent="0.25">
      <c r="B27" s="1">
        <v>7</v>
      </c>
      <c r="C27" s="2"/>
      <c r="D27" s="3" t="s">
        <v>17</v>
      </c>
      <c r="E27" s="3">
        <v>1</v>
      </c>
      <c r="F27" s="7"/>
      <c r="G27" s="25">
        <f t="shared" si="1"/>
        <v>0</v>
      </c>
    </row>
    <row r="28" spans="2:7" x14ac:dyDescent="0.25">
      <c r="B28" s="1" t="s">
        <v>67</v>
      </c>
      <c r="C28" s="2"/>
      <c r="D28" s="3" t="s">
        <v>63</v>
      </c>
      <c r="E28" s="3">
        <v>1</v>
      </c>
      <c r="F28" s="7"/>
      <c r="G28" s="25">
        <f t="shared" si="1"/>
        <v>0</v>
      </c>
    </row>
    <row r="29" spans="2:7" x14ac:dyDescent="0.25">
      <c r="B29" s="1">
        <v>12</v>
      </c>
      <c r="C29" s="2"/>
      <c r="D29" s="3" t="s">
        <v>21</v>
      </c>
      <c r="E29" s="3">
        <v>1</v>
      </c>
      <c r="F29" s="7"/>
      <c r="G29" s="25">
        <f t="shared" si="1"/>
        <v>0</v>
      </c>
    </row>
    <row r="30" spans="2:7" x14ac:dyDescent="0.25">
      <c r="B30" s="1">
        <v>13</v>
      </c>
      <c r="C30" s="2"/>
      <c r="D30" s="3" t="s">
        <v>65</v>
      </c>
      <c r="E30" s="3">
        <v>1</v>
      </c>
      <c r="F30" s="7"/>
      <c r="G30" s="25">
        <f t="shared" si="1"/>
        <v>0</v>
      </c>
    </row>
    <row r="31" spans="2:7" x14ac:dyDescent="0.25">
      <c r="B31" s="1">
        <v>14</v>
      </c>
      <c r="C31" s="2"/>
      <c r="D31" s="3" t="s">
        <v>23</v>
      </c>
      <c r="E31" s="3">
        <v>1</v>
      </c>
      <c r="F31" s="7"/>
      <c r="G31" s="25">
        <f t="shared" si="1"/>
        <v>0</v>
      </c>
    </row>
    <row r="32" spans="2:7" x14ac:dyDescent="0.25">
      <c r="B32" s="1">
        <v>15</v>
      </c>
      <c r="C32" s="2"/>
      <c r="D32" s="3" t="s">
        <v>76</v>
      </c>
      <c r="E32" s="3">
        <v>40</v>
      </c>
      <c r="F32" s="7"/>
      <c r="G32" s="25">
        <f t="shared" si="1"/>
        <v>0</v>
      </c>
    </row>
    <row r="33" spans="2:7" x14ac:dyDescent="0.25">
      <c r="B33" s="37" t="s">
        <v>35</v>
      </c>
      <c r="C33" s="38"/>
      <c r="D33" s="38"/>
      <c r="E33" s="38"/>
      <c r="F33" s="39"/>
      <c r="G33" s="5">
        <f>SUBTOTAL(9,G22:G32)</f>
        <v>0</v>
      </c>
    </row>
    <row r="34" spans="2:7" x14ac:dyDescent="0.25">
      <c r="B34" s="33" t="s">
        <v>239</v>
      </c>
      <c r="C34" s="33"/>
      <c r="D34" s="33"/>
      <c r="E34" s="33"/>
      <c r="F34" s="33"/>
      <c r="G34" s="6">
        <f>G20+G33</f>
        <v>0</v>
      </c>
    </row>
  </sheetData>
  <mergeCells count="5">
    <mergeCell ref="B5:G5"/>
    <mergeCell ref="B20:F20"/>
    <mergeCell ref="B21:G21"/>
    <mergeCell ref="B33:F33"/>
    <mergeCell ref="B34:F34"/>
  </mergeCells>
  <pageMargins left="0.7" right="0.7" top="0.75" bottom="0.75" header="0.3" footer="0.3"/>
  <pageSetup paperSize="8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4AD8A-3CA4-468C-8529-20F3983A16CF}">
  <dimension ref="A1:G34"/>
  <sheetViews>
    <sheetView workbookViewId="0">
      <selection activeCell="I18" sqref="I18"/>
    </sheetView>
  </sheetViews>
  <sheetFormatPr defaultRowHeight="15" x14ac:dyDescent="0.25"/>
  <cols>
    <col min="2" max="2" width="9" bestFit="1" customWidth="1"/>
    <col min="3" max="3" width="16.28515625" bestFit="1" customWidth="1"/>
    <col min="4" max="4" width="56.140625" customWidth="1"/>
    <col min="6" max="6" width="10.140625" bestFit="1" customWidth="1"/>
    <col min="7" max="7" width="11.42578125" customWidth="1"/>
  </cols>
  <sheetData>
    <row r="1" spans="1:7" x14ac:dyDescent="0.25">
      <c r="A1" s="8" t="s">
        <v>73</v>
      </c>
    </row>
    <row r="2" spans="1:7" x14ac:dyDescent="0.25">
      <c r="A2" s="8" t="s">
        <v>77</v>
      </c>
    </row>
    <row r="4" spans="1:7" x14ac:dyDescent="0.25">
      <c r="B4" s="4" t="s">
        <v>0</v>
      </c>
      <c r="C4" s="4" t="s">
        <v>1</v>
      </c>
      <c r="D4" s="4" t="s">
        <v>2</v>
      </c>
      <c r="E4" s="4" t="s">
        <v>4</v>
      </c>
      <c r="F4" s="4" t="s">
        <v>5</v>
      </c>
      <c r="G4" s="4" t="s">
        <v>6</v>
      </c>
    </row>
    <row r="5" spans="1:7" x14ac:dyDescent="0.25">
      <c r="B5" s="34" t="s">
        <v>7</v>
      </c>
      <c r="C5" s="35"/>
      <c r="D5" s="35"/>
      <c r="E5" s="35"/>
      <c r="F5" s="35"/>
      <c r="G5" s="36"/>
    </row>
    <row r="6" spans="1:7" x14ac:dyDescent="0.25">
      <c r="B6" s="1" t="s">
        <v>41</v>
      </c>
      <c r="C6" s="2"/>
      <c r="D6" s="3" t="s">
        <v>39</v>
      </c>
      <c r="E6" s="3">
        <v>96</v>
      </c>
      <c r="F6" s="7"/>
      <c r="G6" s="25">
        <f>E6*F6</f>
        <v>0</v>
      </c>
    </row>
    <row r="7" spans="1:7" x14ac:dyDescent="0.25">
      <c r="B7" s="1">
        <v>2</v>
      </c>
      <c r="C7" s="2"/>
      <c r="D7" s="3" t="s">
        <v>75</v>
      </c>
      <c r="E7" s="3">
        <v>200</v>
      </c>
      <c r="F7" s="7"/>
      <c r="G7" s="25">
        <f t="shared" ref="G7:G19" si="0">E7*F7</f>
        <v>0</v>
      </c>
    </row>
    <row r="8" spans="1:7" x14ac:dyDescent="0.25">
      <c r="B8" s="1" t="s">
        <v>66</v>
      </c>
      <c r="C8" s="2"/>
      <c r="D8" s="3" t="s">
        <v>61</v>
      </c>
      <c r="E8" s="3">
        <v>96</v>
      </c>
      <c r="F8" s="7"/>
      <c r="G8" s="25">
        <f t="shared" si="0"/>
        <v>0</v>
      </c>
    </row>
    <row r="9" spans="1:7" x14ac:dyDescent="0.25">
      <c r="B9" s="1">
        <v>4</v>
      </c>
      <c r="C9" s="2"/>
      <c r="D9" s="3" t="s">
        <v>62</v>
      </c>
      <c r="E9" s="3">
        <v>104</v>
      </c>
      <c r="F9" s="7"/>
      <c r="G9" s="25">
        <f t="shared" si="0"/>
        <v>0</v>
      </c>
    </row>
    <row r="10" spans="1:7" x14ac:dyDescent="0.25">
      <c r="B10" s="1">
        <v>5</v>
      </c>
      <c r="C10" s="2"/>
      <c r="D10" s="3" t="s">
        <v>42</v>
      </c>
      <c r="E10" s="3">
        <v>104</v>
      </c>
      <c r="F10" s="7"/>
      <c r="G10" s="25">
        <f t="shared" si="0"/>
        <v>0</v>
      </c>
    </row>
    <row r="11" spans="1:7" x14ac:dyDescent="0.25">
      <c r="B11" s="1">
        <v>6</v>
      </c>
      <c r="C11" s="2"/>
      <c r="D11" s="3" t="s">
        <v>12</v>
      </c>
      <c r="E11" s="3">
        <v>4</v>
      </c>
      <c r="F11" s="7"/>
      <c r="G11" s="25">
        <f t="shared" si="0"/>
        <v>0</v>
      </c>
    </row>
    <row r="12" spans="1:7" x14ac:dyDescent="0.25">
      <c r="B12" s="1">
        <v>7</v>
      </c>
      <c r="C12" s="2"/>
      <c r="D12" s="3" t="s">
        <v>17</v>
      </c>
      <c r="E12" s="3">
        <v>5</v>
      </c>
      <c r="F12" s="7"/>
      <c r="G12" s="25">
        <f t="shared" si="0"/>
        <v>0</v>
      </c>
    </row>
    <row r="13" spans="1:7" x14ac:dyDescent="0.25">
      <c r="B13" s="1" t="s">
        <v>67</v>
      </c>
      <c r="C13" s="2"/>
      <c r="D13" s="3" t="s">
        <v>63</v>
      </c>
      <c r="E13" s="3">
        <v>4</v>
      </c>
      <c r="F13" s="7"/>
      <c r="G13" s="25">
        <f t="shared" si="0"/>
        <v>0</v>
      </c>
    </row>
    <row r="14" spans="1:7" x14ac:dyDescent="0.25">
      <c r="B14" s="1">
        <v>12</v>
      </c>
      <c r="C14" s="2"/>
      <c r="D14" s="3" t="s">
        <v>21</v>
      </c>
      <c r="E14" s="3">
        <v>4</v>
      </c>
      <c r="F14" s="7"/>
      <c r="G14" s="25">
        <f t="shared" si="0"/>
        <v>0</v>
      </c>
    </row>
    <row r="15" spans="1:7" x14ac:dyDescent="0.25">
      <c r="B15" s="1">
        <v>13</v>
      </c>
      <c r="C15" s="2"/>
      <c r="D15" s="3" t="s">
        <v>65</v>
      </c>
      <c r="E15" s="3">
        <v>4</v>
      </c>
      <c r="F15" s="7"/>
      <c r="G15" s="25">
        <f t="shared" si="0"/>
        <v>0</v>
      </c>
    </row>
    <row r="16" spans="1:7" x14ac:dyDescent="0.25">
      <c r="B16" s="1">
        <v>14</v>
      </c>
      <c r="C16" s="2"/>
      <c r="D16" s="3" t="s">
        <v>23</v>
      </c>
      <c r="E16" s="3">
        <v>8</v>
      </c>
      <c r="F16" s="7"/>
      <c r="G16" s="25">
        <f t="shared" si="0"/>
        <v>0</v>
      </c>
    </row>
    <row r="17" spans="2:7" x14ac:dyDescent="0.25">
      <c r="B17" s="1">
        <v>15</v>
      </c>
      <c r="C17" s="2"/>
      <c r="D17" s="3" t="s">
        <v>76</v>
      </c>
      <c r="E17" s="3">
        <v>8</v>
      </c>
      <c r="F17" s="7"/>
      <c r="G17" s="25">
        <f t="shared" si="0"/>
        <v>0</v>
      </c>
    </row>
    <row r="18" spans="2:7" x14ac:dyDescent="0.25">
      <c r="B18" s="1"/>
      <c r="C18" s="2"/>
      <c r="D18" s="3" t="s">
        <v>25</v>
      </c>
      <c r="E18" s="3">
        <v>1</v>
      </c>
      <c r="F18" s="7"/>
      <c r="G18" s="25">
        <f t="shared" si="0"/>
        <v>0</v>
      </c>
    </row>
    <row r="19" spans="2:7" x14ac:dyDescent="0.25">
      <c r="B19" s="1"/>
      <c r="C19" s="2"/>
      <c r="D19" s="3" t="s">
        <v>26</v>
      </c>
      <c r="E19" s="3">
        <v>1</v>
      </c>
      <c r="F19" s="7"/>
      <c r="G19" s="25">
        <f t="shared" si="0"/>
        <v>0</v>
      </c>
    </row>
    <row r="20" spans="2:7" x14ac:dyDescent="0.25">
      <c r="B20" s="37" t="s">
        <v>404</v>
      </c>
      <c r="C20" s="38"/>
      <c r="D20" s="38"/>
      <c r="E20" s="38"/>
      <c r="F20" s="39"/>
      <c r="G20" s="5">
        <f>SUBTOTAL(9,G6:G19)</f>
        <v>0</v>
      </c>
    </row>
    <row r="21" spans="2:7" x14ac:dyDescent="0.25">
      <c r="B21" s="34" t="s">
        <v>27</v>
      </c>
      <c r="C21" s="35"/>
      <c r="D21" s="35"/>
      <c r="E21" s="35"/>
      <c r="F21" s="35"/>
      <c r="G21" s="36"/>
    </row>
    <row r="22" spans="2:7" x14ac:dyDescent="0.25">
      <c r="B22" s="1" t="s">
        <v>41</v>
      </c>
      <c r="C22" s="2"/>
      <c r="D22" s="3" t="s">
        <v>39</v>
      </c>
      <c r="E22" s="3">
        <v>1</v>
      </c>
      <c r="F22" s="7"/>
      <c r="G22" s="25">
        <f t="shared" ref="G22:G32" si="1">E22*F22</f>
        <v>0</v>
      </c>
    </row>
    <row r="23" spans="2:7" x14ac:dyDescent="0.25">
      <c r="B23" s="1">
        <v>2</v>
      </c>
      <c r="C23" s="2"/>
      <c r="D23" s="3" t="s">
        <v>19</v>
      </c>
      <c r="E23" s="3">
        <v>6</v>
      </c>
      <c r="F23" s="7"/>
      <c r="G23" s="25">
        <f t="shared" si="1"/>
        <v>0</v>
      </c>
    </row>
    <row r="24" spans="2:7" x14ac:dyDescent="0.25">
      <c r="B24" s="1" t="s">
        <v>66</v>
      </c>
      <c r="C24" s="2"/>
      <c r="D24" s="3" t="s">
        <v>61</v>
      </c>
      <c r="E24" s="3">
        <v>2</v>
      </c>
      <c r="F24" s="7"/>
      <c r="G24" s="25">
        <f t="shared" si="1"/>
        <v>0</v>
      </c>
    </row>
    <row r="25" spans="2:7" x14ac:dyDescent="0.25">
      <c r="B25" s="1">
        <v>4</v>
      </c>
      <c r="C25" s="2"/>
      <c r="D25" s="3" t="s">
        <v>62</v>
      </c>
      <c r="E25" s="3">
        <v>2</v>
      </c>
      <c r="F25" s="7"/>
      <c r="G25" s="25">
        <f t="shared" si="1"/>
        <v>0</v>
      </c>
    </row>
    <row r="26" spans="2:7" x14ac:dyDescent="0.25">
      <c r="B26" s="1">
        <v>5</v>
      </c>
      <c r="C26" s="2"/>
      <c r="D26" s="3" t="s">
        <v>42</v>
      </c>
      <c r="E26" s="3">
        <v>1</v>
      </c>
      <c r="F26" s="7"/>
      <c r="G26" s="25">
        <f t="shared" si="1"/>
        <v>0</v>
      </c>
    </row>
    <row r="27" spans="2:7" x14ac:dyDescent="0.25">
      <c r="B27" s="1">
        <v>7</v>
      </c>
      <c r="C27" s="2"/>
      <c r="D27" s="3" t="s">
        <v>17</v>
      </c>
      <c r="E27" s="3">
        <v>1</v>
      </c>
      <c r="F27" s="7"/>
      <c r="G27" s="25">
        <f t="shared" si="1"/>
        <v>0</v>
      </c>
    </row>
    <row r="28" spans="2:7" x14ac:dyDescent="0.25">
      <c r="B28" s="1" t="s">
        <v>67</v>
      </c>
      <c r="C28" s="2"/>
      <c r="D28" s="3" t="s">
        <v>63</v>
      </c>
      <c r="E28" s="3">
        <v>1</v>
      </c>
      <c r="F28" s="7"/>
      <c r="G28" s="25">
        <f t="shared" si="1"/>
        <v>0</v>
      </c>
    </row>
    <row r="29" spans="2:7" x14ac:dyDescent="0.25">
      <c r="B29" s="1">
        <v>12</v>
      </c>
      <c r="C29" s="2"/>
      <c r="D29" s="3" t="s">
        <v>21</v>
      </c>
      <c r="E29" s="3">
        <v>1</v>
      </c>
      <c r="F29" s="7"/>
      <c r="G29" s="25">
        <f t="shared" si="1"/>
        <v>0</v>
      </c>
    </row>
    <row r="30" spans="2:7" x14ac:dyDescent="0.25">
      <c r="B30" s="1">
        <v>13</v>
      </c>
      <c r="C30" s="2"/>
      <c r="D30" s="3" t="s">
        <v>65</v>
      </c>
      <c r="E30" s="3">
        <v>1</v>
      </c>
      <c r="F30" s="7"/>
      <c r="G30" s="25">
        <f t="shared" si="1"/>
        <v>0</v>
      </c>
    </row>
    <row r="31" spans="2:7" x14ac:dyDescent="0.25">
      <c r="B31" s="1">
        <v>14</v>
      </c>
      <c r="C31" s="2"/>
      <c r="D31" s="3" t="s">
        <v>23</v>
      </c>
      <c r="E31" s="3">
        <v>1</v>
      </c>
      <c r="F31" s="7"/>
      <c r="G31" s="25">
        <f t="shared" si="1"/>
        <v>0</v>
      </c>
    </row>
    <row r="32" spans="2:7" x14ac:dyDescent="0.25">
      <c r="B32" s="1">
        <v>15</v>
      </c>
      <c r="C32" s="2"/>
      <c r="D32" s="3" t="s">
        <v>76</v>
      </c>
      <c r="E32" s="3">
        <v>40</v>
      </c>
      <c r="F32" s="7"/>
      <c r="G32" s="25">
        <f t="shared" si="1"/>
        <v>0</v>
      </c>
    </row>
    <row r="33" spans="2:7" x14ac:dyDescent="0.25">
      <c r="B33" s="37" t="s">
        <v>35</v>
      </c>
      <c r="C33" s="38"/>
      <c r="D33" s="38"/>
      <c r="E33" s="38"/>
      <c r="F33" s="39"/>
      <c r="G33" s="5">
        <f>SUBTOTAL(9,G22:G32)</f>
        <v>0</v>
      </c>
    </row>
    <row r="34" spans="2:7" x14ac:dyDescent="0.25">
      <c r="B34" s="33" t="s">
        <v>240</v>
      </c>
      <c r="C34" s="33"/>
      <c r="D34" s="33"/>
      <c r="E34" s="33"/>
      <c r="F34" s="33"/>
      <c r="G34" s="6">
        <f>G20+G33</f>
        <v>0</v>
      </c>
    </row>
  </sheetData>
  <mergeCells count="5">
    <mergeCell ref="B5:G5"/>
    <mergeCell ref="B20:F20"/>
    <mergeCell ref="B21:G21"/>
    <mergeCell ref="B33:F33"/>
    <mergeCell ref="B34:F34"/>
  </mergeCells>
  <pageMargins left="0.7" right="0.7" top="0.75" bottom="0.75" header="0.3" footer="0.3"/>
  <pageSetup paperSize="8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43B0C-5859-463D-88D2-AA6F16C775DF}">
  <dimension ref="A1:G34"/>
  <sheetViews>
    <sheetView workbookViewId="0">
      <selection activeCell="J20" sqref="J20"/>
    </sheetView>
  </sheetViews>
  <sheetFormatPr defaultRowHeight="15" x14ac:dyDescent="0.25"/>
  <cols>
    <col min="2" max="2" width="9" bestFit="1" customWidth="1"/>
    <col min="3" max="3" width="16.28515625" bestFit="1" customWidth="1"/>
    <col min="4" max="4" width="56.140625" customWidth="1"/>
    <col min="6" max="6" width="10.140625" bestFit="1" customWidth="1"/>
    <col min="7" max="7" width="11.42578125" customWidth="1"/>
  </cols>
  <sheetData>
    <row r="1" spans="1:7" x14ac:dyDescent="0.25">
      <c r="A1" s="8" t="s">
        <v>73</v>
      </c>
    </row>
    <row r="2" spans="1:7" x14ac:dyDescent="0.25">
      <c r="A2" s="8" t="s">
        <v>78</v>
      </c>
    </row>
    <row r="4" spans="1:7" x14ac:dyDescent="0.25">
      <c r="B4" s="4" t="s">
        <v>0</v>
      </c>
      <c r="C4" s="4" t="s">
        <v>1</v>
      </c>
      <c r="D4" s="4" t="s">
        <v>2</v>
      </c>
      <c r="E4" s="4" t="s">
        <v>4</v>
      </c>
      <c r="F4" s="4" t="s">
        <v>5</v>
      </c>
      <c r="G4" s="4" t="s">
        <v>6</v>
      </c>
    </row>
    <row r="5" spans="1:7" x14ac:dyDescent="0.25">
      <c r="B5" s="34" t="s">
        <v>7</v>
      </c>
      <c r="C5" s="35"/>
      <c r="D5" s="35"/>
      <c r="E5" s="35"/>
      <c r="F5" s="35"/>
      <c r="G5" s="36"/>
    </row>
    <row r="6" spans="1:7" x14ac:dyDescent="0.25">
      <c r="B6" s="1" t="s">
        <v>44</v>
      </c>
      <c r="C6" s="2"/>
      <c r="D6" s="3" t="s">
        <v>45</v>
      </c>
      <c r="E6" s="3">
        <v>96</v>
      </c>
      <c r="F6" s="7"/>
      <c r="G6" s="25">
        <f>E6*F6</f>
        <v>0</v>
      </c>
    </row>
    <row r="7" spans="1:7" x14ac:dyDescent="0.25">
      <c r="B7" s="1">
        <v>2</v>
      </c>
      <c r="C7" s="2"/>
      <c r="D7" s="3" t="s">
        <v>75</v>
      </c>
      <c r="E7" s="3">
        <v>200</v>
      </c>
      <c r="F7" s="7"/>
      <c r="G7" s="25">
        <f t="shared" ref="G7:G19" si="0">E7*F7</f>
        <v>0</v>
      </c>
    </row>
    <row r="8" spans="1:7" x14ac:dyDescent="0.25">
      <c r="B8" s="1" t="s">
        <v>66</v>
      </c>
      <c r="C8" s="2"/>
      <c r="D8" s="3" t="s">
        <v>61</v>
      </c>
      <c r="E8" s="3">
        <v>96</v>
      </c>
      <c r="F8" s="7"/>
      <c r="G8" s="25">
        <f t="shared" si="0"/>
        <v>0</v>
      </c>
    </row>
    <row r="9" spans="1:7" x14ac:dyDescent="0.25">
      <c r="B9" s="1">
        <v>4</v>
      </c>
      <c r="C9" s="2"/>
      <c r="D9" s="3" t="s">
        <v>62</v>
      </c>
      <c r="E9" s="3">
        <v>104</v>
      </c>
      <c r="F9" s="7"/>
      <c r="G9" s="25">
        <f t="shared" si="0"/>
        <v>0</v>
      </c>
    </row>
    <row r="10" spans="1:7" x14ac:dyDescent="0.25">
      <c r="B10" s="1">
        <v>5</v>
      </c>
      <c r="C10" s="2"/>
      <c r="D10" s="3" t="s">
        <v>42</v>
      </c>
      <c r="E10" s="3">
        <v>104</v>
      </c>
      <c r="F10" s="7"/>
      <c r="G10" s="25">
        <f t="shared" si="0"/>
        <v>0</v>
      </c>
    </row>
    <row r="11" spans="1:7" x14ac:dyDescent="0.25">
      <c r="B11" s="1">
        <v>6</v>
      </c>
      <c r="C11" s="2"/>
      <c r="D11" s="3" t="s">
        <v>12</v>
      </c>
      <c r="E11" s="3">
        <v>4</v>
      </c>
      <c r="F11" s="7"/>
      <c r="G11" s="25">
        <f t="shared" si="0"/>
        <v>0</v>
      </c>
    </row>
    <row r="12" spans="1:7" x14ac:dyDescent="0.25">
      <c r="B12" s="1">
        <v>7</v>
      </c>
      <c r="C12" s="2"/>
      <c r="D12" s="3" t="s">
        <v>17</v>
      </c>
      <c r="E12" s="3">
        <v>5</v>
      </c>
      <c r="F12" s="7"/>
      <c r="G12" s="25">
        <f t="shared" si="0"/>
        <v>0</v>
      </c>
    </row>
    <row r="13" spans="1:7" x14ac:dyDescent="0.25">
      <c r="B13" s="1" t="s">
        <v>67</v>
      </c>
      <c r="C13" s="2"/>
      <c r="D13" s="3" t="s">
        <v>63</v>
      </c>
      <c r="E13" s="3">
        <v>4</v>
      </c>
      <c r="F13" s="7"/>
      <c r="G13" s="25">
        <f t="shared" si="0"/>
        <v>0</v>
      </c>
    </row>
    <row r="14" spans="1:7" x14ac:dyDescent="0.25">
      <c r="B14" s="1">
        <v>12</v>
      </c>
      <c r="C14" s="2"/>
      <c r="D14" s="3" t="s">
        <v>21</v>
      </c>
      <c r="E14" s="3">
        <v>4</v>
      </c>
      <c r="F14" s="7"/>
      <c r="G14" s="25">
        <f t="shared" si="0"/>
        <v>0</v>
      </c>
    </row>
    <row r="15" spans="1:7" x14ac:dyDescent="0.25">
      <c r="B15" s="1">
        <v>13</v>
      </c>
      <c r="C15" s="2"/>
      <c r="D15" s="3" t="s">
        <v>65</v>
      </c>
      <c r="E15" s="3">
        <v>4</v>
      </c>
      <c r="F15" s="7"/>
      <c r="G15" s="25">
        <f t="shared" si="0"/>
        <v>0</v>
      </c>
    </row>
    <row r="16" spans="1:7" x14ac:dyDescent="0.25">
      <c r="B16" s="1">
        <v>14</v>
      </c>
      <c r="C16" s="2"/>
      <c r="D16" s="3" t="s">
        <v>23</v>
      </c>
      <c r="E16" s="3">
        <v>8</v>
      </c>
      <c r="F16" s="7"/>
      <c r="G16" s="25">
        <f t="shared" si="0"/>
        <v>0</v>
      </c>
    </row>
    <row r="17" spans="2:7" x14ac:dyDescent="0.25">
      <c r="B17" s="1">
        <v>15</v>
      </c>
      <c r="C17" s="2"/>
      <c r="D17" s="3" t="s">
        <v>76</v>
      </c>
      <c r="E17" s="3">
        <v>8</v>
      </c>
      <c r="F17" s="7"/>
      <c r="G17" s="25">
        <f t="shared" si="0"/>
        <v>0</v>
      </c>
    </row>
    <row r="18" spans="2:7" x14ac:dyDescent="0.25">
      <c r="B18" s="1"/>
      <c r="C18" s="2"/>
      <c r="D18" s="3" t="s">
        <v>25</v>
      </c>
      <c r="E18" s="3">
        <v>1</v>
      </c>
      <c r="F18" s="7"/>
      <c r="G18" s="25">
        <f t="shared" si="0"/>
        <v>0</v>
      </c>
    </row>
    <row r="19" spans="2:7" x14ac:dyDescent="0.25">
      <c r="B19" s="1"/>
      <c r="C19" s="2"/>
      <c r="D19" s="3" t="s">
        <v>26</v>
      </c>
      <c r="E19" s="3">
        <v>1</v>
      </c>
      <c r="F19" s="7"/>
      <c r="G19" s="25">
        <f t="shared" si="0"/>
        <v>0</v>
      </c>
    </row>
    <row r="20" spans="2:7" x14ac:dyDescent="0.25">
      <c r="B20" s="37" t="s">
        <v>404</v>
      </c>
      <c r="C20" s="38"/>
      <c r="D20" s="38"/>
      <c r="E20" s="38"/>
      <c r="F20" s="39"/>
      <c r="G20" s="5">
        <f>SUBTOTAL(9,G6:G19)</f>
        <v>0</v>
      </c>
    </row>
    <row r="21" spans="2:7" x14ac:dyDescent="0.25">
      <c r="B21" s="34" t="s">
        <v>27</v>
      </c>
      <c r="C21" s="35"/>
      <c r="D21" s="35"/>
      <c r="E21" s="35"/>
      <c r="F21" s="35"/>
      <c r="G21" s="36"/>
    </row>
    <row r="22" spans="2:7" x14ac:dyDescent="0.25">
      <c r="B22" s="1" t="s">
        <v>44</v>
      </c>
      <c r="C22" s="2"/>
      <c r="D22" s="3" t="s">
        <v>45</v>
      </c>
      <c r="E22" s="3">
        <v>1</v>
      </c>
      <c r="F22" s="7"/>
      <c r="G22" s="25">
        <f t="shared" ref="G22:G32" si="1">E22*F22</f>
        <v>0</v>
      </c>
    </row>
    <row r="23" spans="2:7" x14ac:dyDescent="0.25">
      <c r="B23" s="1">
        <v>2</v>
      </c>
      <c r="C23" s="2"/>
      <c r="D23" s="3" t="s">
        <v>19</v>
      </c>
      <c r="E23" s="3">
        <v>6</v>
      </c>
      <c r="F23" s="7"/>
      <c r="G23" s="25">
        <f t="shared" si="1"/>
        <v>0</v>
      </c>
    </row>
    <row r="24" spans="2:7" x14ac:dyDescent="0.25">
      <c r="B24" s="1" t="s">
        <v>66</v>
      </c>
      <c r="C24" s="2"/>
      <c r="D24" s="3" t="s">
        <v>61</v>
      </c>
      <c r="E24" s="3">
        <v>2</v>
      </c>
      <c r="F24" s="7"/>
      <c r="G24" s="25">
        <f t="shared" si="1"/>
        <v>0</v>
      </c>
    </row>
    <row r="25" spans="2:7" x14ac:dyDescent="0.25">
      <c r="B25" s="1">
        <v>4</v>
      </c>
      <c r="C25" s="2"/>
      <c r="D25" s="3" t="s">
        <v>62</v>
      </c>
      <c r="E25" s="3">
        <v>2</v>
      </c>
      <c r="F25" s="7"/>
      <c r="G25" s="25">
        <f t="shared" si="1"/>
        <v>0</v>
      </c>
    </row>
    <row r="26" spans="2:7" x14ac:dyDescent="0.25">
      <c r="B26" s="1">
        <v>5</v>
      </c>
      <c r="C26" s="2"/>
      <c r="D26" s="3" t="s">
        <v>42</v>
      </c>
      <c r="E26" s="3">
        <v>1</v>
      </c>
      <c r="F26" s="7"/>
      <c r="G26" s="25">
        <f t="shared" si="1"/>
        <v>0</v>
      </c>
    </row>
    <row r="27" spans="2:7" x14ac:dyDescent="0.25">
      <c r="B27" s="1">
        <v>7</v>
      </c>
      <c r="C27" s="2"/>
      <c r="D27" s="3" t="s">
        <v>17</v>
      </c>
      <c r="E27" s="3">
        <v>1</v>
      </c>
      <c r="F27" s="7"/>
      <c r="G27" s="25">
        <f t="shared" si="1"/>
        <v>0</v>
      </c>
    </row>
    <row r="28" spans="2:7" x14ac:dyDescent="0.25">
      <c r="B28" s="1" t="s">
        <v>67</v>
      </c>
      <c r="C28" s="2"/>
      <c r="D28" s="3" t="s">
        <v>63</v>
      </c>
      <c r="E28" s="3">
        <v>1</v>
      </c>
      <c r="F28" s="7"/>
      <c r="G28" s="25">
        <f t="shared" si="1"/>
        <v>0</v>
      </c>
    </row>
    <row r="29" spans="2:7" x14ac:dyDescent="0.25">
      <c r="B29" s="1">
        <v>12</v>
      </c>
      <c r="C29" s="2"/>
      <c r="D29" s="3" t="s">
        <v>21</v>
      </c>
      <c r="E29" s="3">
        <v>1</v>
      </c>
      <c r="F29" s="7"/>
      <c r="G29" s="25">
        <f t="shared" si="1"/>
        <v>0</v>
      </c>
    </row>
    <row r="30" spans="2:7" x14ac:dyDescent="0.25">
      <c r="B30" s="1">
        <v>13</v>
      </c>
      <c r="C30" s="2"/>
      <c r="D30" s="3" t="s">
        <v>65</v>
      </c>
      <c r="E30" s="3">
        <v>1</v>
      </c>
      <c r="F30" s="7"/>
      <c r="G30" s="25">
        <f t="shared" si="1"/>
        <v>0</v>
      </c>
    </row>
    <row r="31" spans="2:7" x14ac:dyDescent="0.25">
      <c r="B31" s="1">
        <v>14</v>
      </c>
      <c r="C31" s="2"/>
      <c r="D31" s="3" t="s">
        <v>23</v>
      </c>
      <c r="E31" s="3">
        <v>1</v>
      </c>
      <c r="F31" s="7"/>
      <c r="G31" s="25">
        <f t="shared" si="1"/>
        <v>0</v>
      </c>
    </row>
    <row r="32" spans="2:7" x14ac:dyDescent="0.25">
      <c r="B32" s="1">
        <v>15</v>
      </c>
      <c r="C32" s="2"/>
      <c r="D32" s="3" t="s">
        <v>76</v>
      </c>
      <c r="E32" s="3">
        <v>40</v>
      </c>
      <c r="F32" s="7"/>
      <c r="G32" s="25">
        <f t="shared" si="1"/>
        <v>0</v>
      </c>
    </row>
    <row r="33" spans="2:7" x14ac:dyDescent="0.25">
      <c r="B33" s="37" t="s">
        <v>35</v>
      </c>
      <c r="C33" s="38"/>
      <c r="D33" s="38"/>
      <c r="E33" s="38"/>
      <c r="F33" s="39"/>
      <c r="G33" s="5">
        <f>SUBTOTAL(9,G22:G32)</f>
        <v>0</v>
      </c>
    </row>
    <row r="34" spans="2:7" x14ac:dyDescent="0.25">
      <c r="B34" s="33" t="s">
        <v>241</v>
      </c>
      <c r="C34" s="33"/>
      <c r="D34" s="33"/>
      <c r="E34" s="33"/>
      <c r="F34" s="33"/>
      <c r="G34" s="6">
        <f>G20+G33</f>
        <v>0</v>
      </c>
    </row>
  </sheetData>
  <mergeCells count="5">
    <mergeCell ref="B5:G5"/>
    <mergeCell ref="B20:F20"/>
    <mergeCell ref="B21:G21"/>
    <mergeCell ref="B33:F33"/>
    <mergeCell ref="B34:F34"/>
  </mergeCells>
  <pageMargins left="0.7" right="0.7" top="0.75" bottom="0.75" header="0.3" footer="0.3"/>
  <pageSetup paperSize="8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605AD-51C3-48A0-A236-E22BD8D574E8}">
  <dimension ref="A1:G34"/>
  <sheetViews>
    <sheetView workbookViewId="0">
      <selection activeCell="I25" sqref="I25"/>
    </sheetView>
  </sheetViews>
  <sheetFormatPr defaultRowHeight="15" x14ac:dyDescent="0.25"/>
  <cols>
    <col min="2" max="2" width="9" bestFit="1" customWidth="1"/>
    <col min="3" max="3" width="16.28515625" bestFit="1" customWidth="1"/>
    <col min="4" max="4" width="56.140625" customWidth="1"/>
    <col min="6" max="6" width="10.140625" bestFit="1" customWidth="1"/>
    <col min="7" max="7" width="11.42578125" customWidth="1"/>
  </cols>
  <sheetData>
    <row r="1" spans="1:7" x14ac:dyDescent="0.25">
      <c r="A1" s="8" t="s">
        <v>73</v>
      </c>
    </row>
    <row r="2" spans="1:7" x14ac:dyDescent="0.25">
      <c r="A2" s="8" t="s">
        <v>79</v>
      </c>
    </row>
    <row r="4" spans="1:7" x14ac:dyDescent="0.25">
      <c r="B4" s="4" t="s">
        <v>0</v>
      </c>
      <c r="C4" s="4" t="s">
        <v>1</v>
      </c>
      <c r="D4" s="4" t="s">
        <v>2</v>
      </c>
      <c r="E4" s="4" t="s">
        <v>4</v>
      </c>
      <c r="F4" s="4" t="s">
        <v>5</v>
      </c>
      <c r="G4" s="4" t="s">
        <v>6</v>
      </c>
    </row>
    <row r="5" spans="1:7" x14ac:dyDescent="0.25">
      <c r="B5" s="34" t="s">
        <v>7</v>
      </c>
      <c r="C5" s="35"/>
      <c r="D5" s="35"/>
      <c r="E5" s="35"/>
      <c r="F5" s="35"/>
      <c r="G5" s="36"/>
    </row>
    <row r="6" spans="1:7" x14ac:dyDescent="0.25">
      <c r="B6" s="1" t="s">
        <v>32</v>
      </c>
      <c r="C6" s="2"/>
      <c r="D6" s="3" t="s">
        <v>59</v>
      </c>
      <c r="E6" s="3">
        <v>96</v>
      </c>
      <c r="F6" s="7"/>
      <c r="G6" s="25">
        <f>E6*F6</f>
        <v>0</v>
      </c>
    </row>
    <row r="7" spans="1:7" x14ac:dyDescent="0.25">
      <c r="B7" s="1">
        <v>2</v>
      </c>
      <c r="C7" s="2"/>
      <c r="D7" s="3" t="s">
        <v>75</v>
      </c>
      <c r="E7" s="3">
        <v>200</v>
      </c>
      <c r="F7" s="7"/>
      <c r="G7" s="25">
        <f t="shared" ref="G7:G19" si="0">E7*F7</f>
        <v>0</v>
      </c>
    </row>
    <row r="8" spans="1:7" x14ac:dyDescent="0.25">
      <c r="B8" s="1" t="s">
        <v>66</v>
      </c>
      <c r="C8" s="2"/>
      <c r="D8" s="3" t="s">
        <v>61</v>
      </c>
      <c r="E8" s="3">
        <v>96</v>
      </c>
      <c r="F8" s="7"/>
      <c r="G8" s="25">
        <f t="shared" si="0"/>
        <v>0</v>
      </c>
    </row>
    <row r="9" spans="1:7" x14ac:dyDescent="0.25">
      <c r="B9" s="1">
        <v>4</v>
      </c>
      <c r="C9" s="2"/>
      <c r="D9" s="3" t="s">
        <v>62</v>
      </c>
      <c r="E9" s="3">
        <v>104</v>
      </c>
      <c r="F9" s="7"/>
      <c r="G9" s="25">
        <f t="shared" si="0"/>
        <v>0</v>
      </c>
    </row>
    <row r="10" spans="1:7" x14ac:dyDescent="0.25">
      <c r="B10" s="1">
        <v>5</v>
      </c>
      <c r="C10" s="2"/>
      <c r="D10" s="3" t="s">
        <v>42</v>
      </c>
      <c r="E10" s="3">
        <v>104</v>
      </c>
      <c r="F10" s="7"/>
      <c r="G10" s="25">
        <f t="shared" si="0"/>
        <v>0</v>
      </c>
    </row>
    <row r="11" spans="1:7" x14ac:dyDescent="0.25">
      <c r="B11" s="1">
        <v>6</v>
      </c>
      <c r="C11" s="2"/>
      <c r="D11" s="3" t="s">
        <v>12</v>
      </c>
      <c r="E11" s="3">
        <v>4</v>
      </c>
      <c r="F11" s="7"/>
      <c r="G11" s="25">
        <f t="shared" si="0"/>
        <v>0</v>
      </c>
    </row>
    <row r="12" spans="1:7" x14ac:dyDescent="0.25">
      <c r="B12" s="1">
        <v>7</v>
      </c>
      <c r="C12" s="2"/>
      <c r="D12" s="3" t="s">
        <v>17</v>
      </c>
      <c r="E12" s="3">
        <v>5</v>
      </c>
      <c r="F12" s="7"/>
      <c r="G12" s="25">
        <f t="shared" si="0"/>
        <v>0</v>
      </c>
    </row>
    <row r="13" spans="1:7" x14ac:dyDescent="0.25">
      <c r="B13" s="1" t="s">
        <v>67</v>
      </c>
      <c r="C13" s="2"/>
      <c r="D13" s="3" t="s">
        <v>63</v>
      </c>
      <c r="E13" s="3">
        <v>4</v>
      </c>
      <c r="F13" s="7"/>
      <c r="G13" s="25">
        <f t="shared" si="0"/>
        <v>0</v>
      </c>
    </row>
    <row r="14" spans="1:7" x14ac:dyDescent="0.25">
      <c r="B14" s="1">
        <v>12</v>
      </c>
      <c r="C14" s="2"/>
      <c r="D14" s="3" t="s">
        <v>21</v>
      </c>
      <c r="E14" s="3">
        <v>4</v>
      </c>
      <c r="F14" s="7"/>
      <c r="G14" s="25">
        <f t="shared" si="0"/>
        <v>0</v>
      </c>
    </row>
    <row r="15" spans="1:7" x14ac:dyDescent="0.25">
      <c r="B15" s="1">
        <v>13</v>
      </c>
      <c r="C15" s="2"/>
      <c r="D15" s="3" t="s">
        <v>65</v>
      </c>
      <c r="E15" s="3">
        <v>4</v>
      </c>
      <c r="F15" s="7"/>
      <c r="G15" s="25">
        <f t="shared" si="0"/>
        <v>0</v>
      </c>
    </row>
    <row r="16" spans="1:7" x14ac:dyDescent="0.25">
      <c r="B16" s="1">
        <v>14</v>
      </c>
      <c r="C16" s="2"/>
      <c r="D16" s="3" t="s">
        <v>23</v>
      </c>
      <c r="E16" s="3">
        <v>8</v>
      </c>
      <c r="F16" s="7"/>
      <c r="G16" s="25">
        <f t="shared" si="0"/>
        <v>0</v>
      </c>
    </row>
    <row r="17" spans="2:7" x14ac:dyDescent="0.25">
      <c r="B17" s="1">
        <v>15</v>
      </c>
      <c r="C17" s="2"/>
      <c r="D17" s="3" t="s">
        <v>24</v>
      </c>
      <c r="E17" s="3">
        <v>8</v>
      </c>
      <c r="F17" s="7"/>
      <c r="G17" s="25">
        <f t="shared" si="0"/>
        <v>0</v>
      </c>
    </row>
    <row r="18" spans="2:7" x14ac:dyDescent="0.25">
      <c r="B18" s="1"/>
      <c r="C18" s="2"/>
      <c r="D18" s="3" t="s">
        <v>25</v>
      </c>
      <c r="E18" s="3">
        <v>1</v>
      </c>
      <c r="F18" s="7"/>
      <c r="G18" s="25">
        <f t="shared" si="0"/>
        <v>0</v>
      </c>
    </row>
    <row r="19" spans="2:7" x14ac:dyDescent="0.25">
      <c r="B19" s="1"/>
      <c r="C19" s="2"/>
      <c r="D19" s="3" t="s">
        <v>26</v>
      </c>
      <c r="E19" s="3">
        <v>1</v>
      </c>
      <c r="F19" s="7"/>
      <c r="G19" s="25">
        <f t="shared" si="0"/>
        <v>0</v>
      </c>
    </row>
    <row r="20" spans="2:7" x14ac:dyDescent="0.25">
      <c r="B20" s="37" t="s">
        <v>404</v>
      </c>
      <c r="C20" s="38"/>
      <c r="D20" s="38"/>
      <c r="E20" s="38"/>
      <c r="F20" s="39"/>
      <c r="G20" s="5">
        <f>SUBTOTAL(9,G6:G19)</f>
        <v>0</v>
      </c>
    </row>
    <row r="21" spans="2:7" x14ac:dyDescent="0.25">
      <c r="B21" s="34" t="s">
        <v>27</v>
      </c>
      <c r="C21" s="35"/>
      <c r="D21" s="35"/>
      <c r="E21" s="35"/>
      <c r="F21" s="35"/>
      <c r="G21" s="36"/>
    </row>
    <row r="22" spans="2:7" x14ac:dyDescent="0.25">
      <c r="B22" s="1" t="s">
        <v>32</v>
      </c>
      <c r="C22" s="2"/>
      <c r="D22" s="3" t="s">
        <v>59</v>
      </c>
      <c r="E22" s="3">
        <v>1</v>
      </c>
      <c r="F22" s="7"/>
      <c r="G22" s="25">
        <f t="shared" ref="G22:G32" si="1">E22*F22</f>
        <v>0</v>
      </c>
    </row>
    <row r="23" spans="2:7" x14ac:dyDescent="0.25">
      <c r="B23" s="1">
        <v>2</v>
      </c>
      <c r="C23" s="2"/>
      <c r="D23" s="3" t="s">
        <v>19</v>
      </c>
      <c r="E23" s="3">
        <v>6</v>
      </c>
      <c r="F23" s="7"/>
      <c r="G23" s="25">
        <f t="shared" si="1"/>
        <v>0</v>
      </c>
    </row>
    <row r="24" spans="2:7" x14ac:dyDescent="0.25">
      <c r="B24" s="1" t="s">
        <v>66</v>
      </c>
      <c r="C24" s="2"/>
      <c r="D24" s="3" t="s">
        <v>61</v>
      </c>
      <c r="E24" s="3">
        <v>2</v>
      </c>
      <c r="F24" s="7"/>
      <c r="G24" s="25">
        <f t="shared" si="1"/>
        <v>0</v>
      </c>
    </row>
    <row r="25" spans="2:7" x14ac:dyDescent="0.25">
      <c r="B25" s="1">
        <v>4</v>
      </c>
      <c r="C25" s="2"/>
      <c r="D25" s="3" t="s">
        <v>62</v>
      </c>
      <c r="E25" s="3">
        <v>2</v>
      </c>
      <c r="F25" s="7"/>
      <c r="G25" s="25">
        <f t="shared" si="1"/>
        <v>0</v>
      </c>
    </row>
    <row r="26" spans="2:7" x14ac:dyDescent="0.25">
      <c r="B26" s="1">
        <v>5</v>
      </c>
      <c r="C26" s="2"/>
      <c r="D26" s="3" t="s">
        <v>42</v>
      </c>
      <c r="E26" s="3">
        <v>1</v>
      </c>
      <c r="F26" s="7"/>
      <c r="G26" s="25">
        <f t="shared" si="1"/>
        <v>0</v>
      </c>
    </row>
    <row r="27" spans="2:7" x14ac:dyDescent="0.25">
      <c r="B27" s="1">
        <v>7</v>
      </c>
      <c r="C27" s="2"/>
      <c r="D27" s="3" t="s">
        <v>17</v>
      </c>
      <c r="E27" s="3">
        <v>1</v>
      </c>
      <c r="F27" s="7"/>
      <c r="G27" s="25">
        <f t="shared" si="1"/>
        <v>0</v>
      </c>
    </row>
    <row r="28" spans="2:7" x14ac:dyDescent="0.25">
      <c r="B28" s="1" t="s">
        <v>67</v>
      </c>
      <c r="C28" s="2"/>
      <c r="D28" s="3" t="s">
        <v>63</v>
      </c>
      <c r="E28" s="3">
        <v>1</v>
      </c>
      <c r="F28" s="7"/>
      <c r="G28" s="25">
        <f t="shared" si="1"/>
        <v>0</v>
      </c>
    </row>
    <row r="29" spans="2:7" x14ac:dyDescent="0.25">
      <c r="B29" s="1">
        <v>12</v>
      </c>
      <c r="C29" s="2"/>
      <c r="D29" s="3" t="s">
        <v>21</v>
      </c>
      <c r="E29" s="3">
        <v>1</v>
      </c>
      <c r="F29" s="7"/>
      <c r="G29" s="25">
        <f t="shared" si="1"/>
        <v>0</v>
      </c>
    </row>
    <row r="30" spans="2:7" x14ac:dyDescent="0.25">
      <c r="B30" s="1">
        <v>13</v>
      </c>
      <c r="C30" s="2"/>
      <c r="D30" s="3" t="s">
        <v>65</v>
      </c>
      <c r="E30" s="3">
        <v>1</v>
      </c>
      <c r="F30" s="7"/>
      <c r="G30" s="25">
        <f t="shared" si="1"/>
        <v>0</v>
      </c>
    </row>
    <row r="31" spans="2:7" x14ac:dyDescent="0.25">
      <c r="B31" s="1">
        <v>14</v>
      </c>
      <c r="C31" s="2"/>
      <c r="D31" s="3" t="s">
        <v>23</v>
      </c>
      <c r="E31" s="3">
        <v>1</v>
      </c>
      <c r="F31" s="7"/>
      <c r="G31" s="25">
        <f t="shared" si="1"/>
        <v>0</v>
      </c>
    </row>
    <row r="32" spans="2:7" x14ac:dyDescent="0.25">
      <c r="B32" s="1">
        <v>15</v>
      </c>
      <c r="C32" s="2"/>
      <c r="D32" s="3" t="s">
        <v>24</v>
      </c>
      <c r="E32" s="3">
        <v>40</v>
      </c>
      <c r="F32" s="7"/>
      <c r="G32" s="25">
        <f t="shared" si="1"/>
        <v>0</v>
      </c>
    </row>
    <row r="33" spans="2:7" x14ac:dyDescent="0.25">
      <c r="B33" s="37" t="s">
        <v>35</v>
      </c>
      <c r="C33" s="38"/>
      <c r="D33" s="38"/>
      <c r="E33" s="38"/>
      <c r="F33" s="39"/>
      <c r="G33" s="5">
        <f>SUBTOTAL(9,G22:G32)</f>
        <v>0</v>
      </c>
    </row>
    <row r="34" spans="2:7" x14ac:dyDescent="0.25">
      <c r="B34" s="33" t="s">
        <v>242</v>
      </c>
      <c r="C34" s="33"/>
      <c r="D34" s="33"/>
      <c r="E34" s="33"/>
      <c r="F34" s="33"/>
      <c r="G34" s="6">
        <f>G20+G33</f>
        <v>0</v>
      </c>
    </row>
  </sheetData>
  <mergeCells count="5">
    <mergeCell ref="B5:G5"/>
    <mergeCell ref="B20:F20"/>
    <mergeCell ref="B21:G21"/>
    <mergeCell ref="B33:F33"/>
    <mergeCell ref="B34:F34"/>
  </mergeCells>
  <pageMargins left="0.7" right="0.7" top="0.75" bottom="0.75" header="0.3" footer="0.3"/>
  <pageSetup paperSize="8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3BC06-F90E-4EDC-B7CE-F3CD608E9E55}">
  <sheetPr>
    <pageSetUpPr fitToPage="1"/>
  </sheetPr>
  <dimension ref="A1:E79"/>
  <sheetViews>
    <sheetView topLeftCell="A13" workbookViewId="0">
      <selection activeCell="G81" sqref="G81"/>
    </sheetView>
  </sheetViews>
  <sheetFormatPr defaultRowHeight="15" x14ac:dyDescent="0.25"/>
  <cols>
    <col min="2" max="2" width="9" bestFit="1" customWidth="1"/>
    <col min="3" max="3" width="16.28515625" bestFit="1" customWidth="1"/>
    <col min="4" max="4" width="79.85546875" bestFit="1" customWidth="1"/>
    <col min="5" max="5" width="10.140625" bestFit="1" customWidth="1"/>
  </cols>
  <sheetData>
    <row r="1" spans="1:5" x14ac:dyDescent="0.25">
      <c r="A1" s="8" t="s">
        <v>99</v>
      </c>
    </row>
    <row r="2" spans="1:5" x14ac:dyDescent="0.25">
      <c r="A2" s="8"/>
    </row>
    <row r="4" spans="1:5" x14ac:dyDescent="0.25">
      <c r="B4" s="4" t="s">
        <v>0</v>
      </c>
      <c r="C4" s="4" t="s">
        <v>1</v>
      </c>
      <c r="D4" s="4" t="s">
        <v>2</v>
      </c>
      <c r="E4" s="4" t="s">
        <v>5</v>
      </c>
    </row>
    <row r="5" spans="1:5" x14ac:dyDescent="0.25">
      <c r="B5" s="40" t="s">
        <v>100</v>
      </c>
      <c r="C5" s="40"/>
      <c r="D5" s="40"/>
      <c r="E5" s="40"/>
    </row>
    <row r="6" spans="1:5" x14ac:dyDescent="0.25">
      <c r="B6" s="1">
        <v>12</v>
      </c>
      <c r="C6" s="2"/>
      <c r="D6" s="3" t="s">
        <v>102</v>
      </c>
      <c r="E6" s="7"/>
    </row>
    <row r="7" spans="1:5" x14ac:dyDescent="0.25">
      <c r="B7" s="1">
        <v>21</v>
      </c>
      <c r="C7" s="2"/>
      <c r="D7" s="3" t="s">
        <v>103</v>
      </c>
      <c r="E7" s="7"/>
    </row>
    <row r="8" spans="1:5" x14ac:dyDescent="0.25">
      <c r="B8" s="1" t="s">
        <v>139</v>
      </c>
      <c r="C8" s="2"/>
      <c r="D8" s="3" t="s">
        <v>104</v>
      </c>
      <c r="E8" s="7"/>
    </row>
    <row r="9" spans="1:5" x14ac:dyDescent="0.25">
      <c r="B9" s="1" t="s">
        <v>140</v>
      </c>
      <c r="C9" s="2"/>
      <c r="D9" s="3" t="s">
        <v>105</v>
      </c>
      <c r="E9" s="7"/>
    </row>
    <row r="10" spans="1:5" x14ac:dyDescent="0.25">
      <c r="B10" s="1" t="s">
        <v>141</v>
      </c>
      <c r="C10" s="2"/>
      <c r="D10" s="3" t="s">
        <v>106</v>
      </c>
      <c r="E10" s="7"/>
    </row>
    <row r="11" spans="1:5" x14ac:dyDescent="0.25">
      <c r="B11" s="1" t="s">
        <v>142</v>
      </c>
      <c r="C11" s="2"/>
      <c r="D11" s="3" t="s">
        <v>107</v>
      </c>
      <c r="E11" s="7"/>
    </row>
    <row r="12" spans="1:5" x14ac:dyDescent="0.25">
      <c r="B12" s="1" t="s">
        <v>143</v>
      </c>
      <c r="C12" s="2"/>
      <c r="D12" s="3" t="s">
        <v>108</v>
      </c>
      <c r="E12" s="7"/>
    </row>
    <row r="13" spans="1:5" x14ac:dyDescent="0.25">
      <c r="B13" s="1" t="s">
        <v>144</v>
      </c>
      <c r="C13" s="2"/>
      <c r="D13" s="3" t="s">
        <v>109</v>
      </c>
      <c r="E13" s="7"/>
    </row>
    <row r="14" spans="1:5" x14ac:dyDescent="0.25">
      <c r="B14" s="1" t="s">
        <v>145</v>
      </c>
      <c r="C14" s="2"/>
      <c r="D14" s="3" t="s">
        <v>110</v>
      </c>
      <c r="E14" s="7"/>
    </row>
    <row r="15" spans="1:5" x14ac:dyDescent="0.25">
      <c r="B15" s="1" t="s">
        <v>146</v>
      </c>
      <c r="C15" s="2"/>
      <c r="D15" s="3" t="s">
        <v>111</v>
      </c>
      <c r="E15" s="7"/>
    </row>
    <row r="16" spans="1:5" x14ac:dyDescent="0.25">
      <c r="B16" s="1" t="s">
        <v>147</v>
      </c>
      <c r="C16" s="2"/>
      <c r="D16" s="3" t="s">
        <v>112</v>
      </c>
      <c r="E16" s="7"/>
    </row>
    <row r="17" spans="2:5" x14ac:dyDescent="0.25">
      <c r="B17" s="1" t="s">
        <v>148</v>
      </c>
      <c r="C17" s="2"/>
      <c r="D17" s="3" t="s">
        <v>113</v>
      </c>
      <c r="E17" s="7"/>
    </row>
    <row r="18" spans="2:5" x14ac:dyDescent="0.25">
      <c r="B18" s="1" t="s">
        <v>149</v>
      </c>
      <c r="C18" s="2"/>
      <c r="D18" s="3" t="s">
        <v>114</v>
      </c>
      <c r="E18" s="7"/>
    </row>
    <row r="19" spans="2:5" x14ac:dyDescent="0.25">
      <c r="B19" s="1" t="s">
        <v>150</v>
      </c>
      <c r="C19" s="2"/>
      <c r="D19" s="3" t="s">
        <v>115</v>
      </c>
      <c r="E19" s="7"/>
    </row>
    <row r="20" spans="2:5" x14ac:dyDescent="0.25">
      <c r="B20" s="1" t="s">
        <v>151</v>
      </c>
      <c r="C20" s="2"/>
      <c r="D20" s="3" t="s">
        <v>116</v>
      </c>
      <c r="E20" s="7"/>
    </row>
    <row r="21" spans="2:5" x14ac:dyDescent="0.25">
      <c r="B21" s="1" t="s">
        <v>152</v>
      </c>
      <c r="C21" s="2"/>
      <c r="D21" s="3" t="s">
        <v>117</v>
      </c>
      <c r="E21" s="7"/>
    </row>
    <row r="22" spans="2:5" x14ac:dyDescent="0.25">
      <c r="B22" s="1" t="s">
        <v>153</v>
      </c>
      <c r="C22" s="2"/>
      <c r="D22" s="3" t="s">
        <v>118</v>
      </c>
      <c r="E22" s="7"/>
    </row>
    <row r="23" spans="2:5" x14ac:dyDescent="0.25">
      <c r="B23" s="1" t="s">
        <v>154</v>
      </c>
      <c r="C23" s="2"/>
      <c r="D23" s="3" t="s">
        <v>119</v>
      </c>
      <c r="E23" s="7"/>
    </row>
    <row r="24" spans="2:5" x14ac:dyDescent="0.25">
      <c r="B24" s="1" t="s">
        <v>155</v>
      </c>
      <c r="C24" s="2"/>
      <c r="D24" s="3" t="s">
        <v>120</v>
      </c>
      <c r="E24" s="7"/>
    </row>
    <row r="25" spans="2:5" x14ac:dyDescent="0.25">
      <c r="B25" s="1" t="s">
        <v>156</v>
      </c>
      <c r="C25" s="2"/>
      <c r="D25" s="3" t="s">
        <v>121</v>
      </c>
      <c r="E25" s="7"/>
    </row>
    <row r="26" spans="2:5" x14ac:dyDescent="0.25">
      <c r="B26" s="1">
        <v>26</v>
      </c>
      <c r="C26" s="2"/>
      <c r="D26" s="3" t="s">
        <v>122</v>
      </c>
      <c r="E26" s="7"/>
    </row>
    <row r="27" spans="2:5" x14ac:dyDescent="0.25">
      <c r="B27" s="41" t="s">
        <v>101</v>
      </c>
      <c r="C27" s="41"/>
      <c r="D27" s="41"/>
      <c r="E27" s="13">
        <f>SUBTOTAL(9,E6:E26)</f>
        <v>0</v>
      </c>
    </row>
    <row r="28" spans="2:5" x14ac:dyDescent="0.25">
      <c r="B28" s="40" t="s">
        <v>123</v>
      </c>
      <c r="C28" s="40"/>
      <c r="D28" s="40"/>
      <c r="E28" s="40"/>
    </row>
    <row r="29" spans="2:5" x14ac:dyDescent="0.25">
      <c r="B29" s="40" t="s">
        <v>157</v>
      </c>
      <c r="C29" s="40"/>
      <c r="D29" s="40"/>
      <c r="E29" s="40"/>
    </row>
    <row r="30" spans="2:5" x14ac:dyDescent="0.25">
      <c r="B30" s="1" t="s">
        <v>66</v>
      </c>
      <c r="C30" s="2"/>
      <c r="D30" s="3" t="s">
        <v>124</v>
      </c>
      <c r="E30" s="7"/>
    </row>
    <row r="31" spans="2:5" x14ac:dyDescent="0.25">
      <c r="B31" s="1" t="s">
        <v>132</v>
      </c>
      <c r="C31" s="2"/>
      <c r="D31" s="3" t="s">
        <v>125</v>
      </c>
      <c r="E31" s="7"/>
    </row>
    <row r="32" spans="2:5" x14ac:dyDescent="0.25">
      <c r="B32" s="1" t="s">
        <v>133</v>
      </c>
      <c r="C32" s="2"/>
      <c r="D32" s="3" t="s">
        <v>126</v>
      </c>
      <c r="E32" s="7"/>
    </row>
    <row r="33" spans="2:5" x14ac:dyDescent="0.25">
      <c r="B33" s="1" t="s">
        <v>134</v>
      </c>
      <c r="C33" s="2"/>
      <c r="D33" s="3" t="s">
        <v>127</v>
      </c>
      <c r="E33" s="7"/>
    </row>
    <row r="34" spans="2:5" x14ac:dyDescent="0.25">
      <c r="B34" s="1" t="s">
        <v>135</v>
      </c>
      <c r="C34" s="2"/>
      <c r="D34" s="3" t="s">
        <v>128</v>
      </c>
      <c r="E34" s="7"/>
    </row>
    <row r="35" spans="2:5" x14ac:dyDescent="0.25">
      <c r="B35" s="1" t="s">
        <v>136</v>
      </c>
      <c r="C35" s="2"/>
      <c r="D35" s="3" t="s">
        <v>129</v>
      </c>
      <c r="E35" s="7"/>
    </row>
    <row r="36" spans="2:5" x14ac:dyDescent="0.25">
      <c r="B36" s="1" t="s">
        <v>137</v>
      </c>
      <c r="C36" s="2"/>
      <c r="D36" s="3" t="s">
        <v>130</v>
      </c>
      <c r="E36" s="7"/>
    </row>
    <row r="37" spans="2:5" x14ac:dyDescent="0.25">
      <c r="B37" s="1" t="s">
        <v>138</v>
      </c>
      <c r="C37" s="2"/>
      <c r="D37" s="3" t="s">
        <v>131</v>
      </c>
      <c r="E37" s="7"/>
    </row>
    <row r="38" spans="2:5" x14ac:dyDescent="0.25">
      <c r="B38" s="41" t="s">
        <v>158</v>
      </c>
      <c r="C38" s="41"/>
      <c r="D38" s="41"/>
      <c r="E38" s="13">
        <f>SUBTOTAL(9,E30:E37)</f>
        <v>0</v>
      </c>
    </row>
    <row r="39" spans="2:5" x14ac:dyDescent="0.25">
      <c r="B39" s="40" t="s">
        <v>195</v>
      </c>
      <c r="C39" s="40"/>
      <c r="D39" s="40"/>
      <c r="E39" s="40"/>
    </row>
    <row r="40" spans="2:5" x14ac:dyDescent="0.25">
      <c r="B40" s="1" t="s">
        <v>66</v>
      </c>
      <c r="C40" s="2"/>
      <c r="D40" s="3" t="s">
        <v>61</v>
      </c>
      <c r="E40" s="7"/>
    </row>
    <row r="41" spans="2:5" x14ac:dyDescent="0.25">
      <c r="B41" s="1" t="s">
        <v>132</v>
      </c>
      <c r="C41" s="2"/>
      <c r="D41" s="3" t="s">
        <v>159</v>
      </c>
      <c r="E41" s="7"/>
    </row>
    <row r="42" spans="2:5" x14ac:dyDescent="0.25">
      <c r="B42" s="1" t="s">
        <v>133</v>
      </c>
      <c r="C42" s="2"/>
      <c r="D42" s="3" t="s">
        <v>160</v>
      </c>
      <c r="E42" s="7"/>
    </row>
    <row r="43" spans="2:5" x14ac:dyDescent="0.25">
      <c r="B43" s="1" t="s">
        <v>134</v>
      </c>
      <c r="C43" s="2"/>
      <c r="D43" s="3" t="s">
        <v>161</v>
      </c>
      <c r="E43" s="7"/>
    </row>
    <row r="44" spans="2:5" x14ac:dyDescent="0.25">
      <c r="B44" s="1" t="s">
        <v>135</v>
      </c>
      <c r="C44" s="2"/>
      <c r="D44" s="3" t="s">
        <v>162</v>
      </c>
      <c r="E44" s="7"/>
    </row>
    <row r="45" spans="2:5" x14ac:dyDescent="0.25">
      <c r="B45" s="1" t="s">
        <v>136</v>
      </c>
      <c r="C45" s="2"/>
      <c r="D45" s="3" t="s">
        <v>163</v>
      </c>
      <c r="E45" s="7"/>
    </row>
    <row r="46" spans="2:5" x14ac:dyDescent="0.25">
      <c r="B46" s="1" t="s">
        <v>137</v>
      </c>
      <c r="C46" s="2"/>
      <c r="D46" s="3" t="s">
        <v>164</v>
      </c>
      <c r="E46" s="7"/>
    </row>
    <row r="47" spans="2:5" x14ac:dyDescent="0.25">
      <c r="B47" s="1" t="s">
        <v>138</v>
      </c>
      <c r="C47" s="2"/>
      <c r="D47" s="3" t="s">
        <v>165</v>
      </c>
      <c r="E47" s="7"/>
    </row>
    <row r="48" spans="2:5" x14ac:dyDescent="0.25">
      <c r="B48" s="1" t="s">
        <v>67</v>
      </c>
      <c r="C48" s="2"/>
      <c r="D48" s="3" t="s">
        <v>63</v>
      </c>
      <c r="E48" s="7"/>
    </row>
    <row r="49" spans="2:5" x14ac:dyDescent="0.25">
      <c r="B49" s="1" t="s">
        <v>180</v>
      </c>
      <c r="C49" s="2"/>
      <c r="D49" s="3" t="s">
        <v>166</v>
      </c>
      <c r="E49" s="7"/>
    </row>
    <row r="50" spans="2:5" x14ac:dyDescent="0.25">
      <c r="B50" s="1" t="s">
        <v>181</v>
      </c>
      <c r="C50" s="2"/>
      <c r="D50" s="3" t="s">
        <v>167</v>
      </c>
      <c r="E50" s="7"/>
    </row>
    <row r="51" spans="2:5" x14ac:dyDescent="0.25">
      <c r="B51" s="1" t="s">
        <v>182</v>
      </c>
      <c r="C51" s="2"/>
      <c r="D51" s="3" t="s">
        <v>168</v>
      </c>
      <c r="E51" s="7"/>
    </row>
    <row r="52" spans="2:5" x14ac:dyDescent="0.25">
      <c r="B52" s="1" t="s">
        <v>183</v>
      </c>
      <c r="C52" s="2"/>
      <c r="D52" s="3" t="s">
        <v>169</v>
      </c>
      <c r="E52" s="7"/>
    </row>
    <row r="53" spans="2:5" x14ac:dyDescent="0.25">
      <c r="B53" s="1" t="s">
        <v>184</v>
      </c>
      <c r="C53" s="2"/>
      <c r="D53" s="3" t="s">
        <v>170</v>
      </c>
      <c r="E53" s="7"/>
    </row>
    <row r="54" spans="2:5" x14ac:dyDescent="0.25">
      <c r="B54" s="1" t="s">
        <v>185</v>
      </c>
      <c r="C54" s="2"/>
      <c r="D54" s="3" t="s">
        <v>171</v>
      </c>
      <c r="E54" s="7"/>
    </row>
    <row r="55" spans="2:5" x14ac:dyDescent="0.25">
      <c r="B55" s="1" t="s">
        <v>186</v>
      </c>
      <c r="C55" s="2"/>
      <c r="D55" s="3" t="s">
        <v>172</v>
      </c>
      <c r="E55" s="7"/>
    </row>
    <row r="56" spans="2:5" x14ac:dyDescent="0.25">
      <c r="B56" s="1" t="s">
        <v>187</v>
      </c>
      <c r="C56" s="2"/>
      <c r="D56" s="3" t="s">
        <v>64</v>
      </c>
      <c r="E56" s="7"/>
    </row>
    <row r="57" spans="2:5" x14ac:dyDescent="0.25">
      <c r="B57" s="1" t="s">
        <v>188</v>
      </c>
      <c r="C57" s="2"/>
      <c r="D57" s="3" t="s">
        <v>173</v>
      </c>
      <c r="E57" s="7"/>
    </row>
    <row r="58" spans="2:5" x14ac:dyDescent="0.25">
      <c r="B58" s="1" t="s">
        <v>189</v>
      </c>
      <c r="C58" s="2"/>
      <c r="D58" s="3" t="s">
        <v>174</v>
      </c>
      <c r="E58" s="7"/>
    </row>
    <row r="59" spans="2:5" x14ac:dyDescent="0.25">
      <c r="B59" s="1" t="s">
        <v>190</v>
      </c>
      <c r="C59" s="2"/>
      <c r="D59" s="3" t="s">
        <v>175</v>
      </c>
      <c r="E59" s="7"/>
    </row>
    <row r="60" spans="2:5" x14ac:dyDescent="0.25">
      <c r="B60" s="1" t="s">
        <v>191</v>
      </c>
      <c r="C60" s="2"/>
      <c r="D60" s="3" t="s">
        <v>176</v>
      </c>
      <c r="E60" s="7"/>
    </row>
    <row r="61" spans="2:5" x14ac:dyDescent="0.25">
      <c r="B61" s="1" t="s">
        <v>192</v>
      </c>
      <c r="C61" s="2"/>
      <c r="D61" s="3" t="s">
        <v>177</v>
      </c>
      <c r="E61" s="7"/>
    </row>
    <row r="62" spans="2:5" x14ac:dyDescent="0.25">
      <c r="B62" s="1" t="s">
        <v>193</v>
      </c>
      <c r="C62" s="2"/>
      <c r="D62" s="3" t="s">
        <v>178</v>
      </c>
      <c r="E62" s="7"/>
    </row>
    <row r="63" spans="2:5" x14ac:dyDescent="0.25">
      <c r="B63" s="1" t="s">
        <v>194</v>
      </c>
      <c r="C63" s="2"/>
      <c r="D63" s="3" t="s">
        <v>179</v>
      </c>
      <c r="E63" s="7"/>
    </row>
    <row r="64" spans="2:5" x14ac:dyDescent="0.25">
      <c r="B64" s="41" t="s">
        <v>196</v>
      </c>
      <c r="C64" s="41"/>
      <c r="D64" s="41"/>
      <c r="E64" s="13">
        <f>SUBTOTAL(9,E40:E63)</f>
        <v>0</v>
      </c>
    </row>
    <row r="65" spans="2:5" x14ac:dyDescent="0.25">
      <c r="B65" s="40" t="s">
        <v>197</v>
      </c>
      <c r="C65" s="40"/>
      <c r="D65" s="40"/>
      <c r="E65" s="40"/>
    </row>
    <row r="66" spans="2:5" x14ac:dyDescent="0.25">
      <c r="B66" s="1" t="s">
        <v>140</v>
      </c>
      <c r="C66" s="2"/>
      <c r="D66" s="3" t="s">
        <v>198</v>
      </c>
      <c r="E66" s="7"/>
    </row>
    <row r="67" spans="2:5" x14ac:dyDescent="0.25">
      <c r="B67" s="1" t="s">
        <v>141</v>
      </c>
      <c r="C67" s="2"/>
      <c r="D67" s="3" t="s">
        <v>199</v>
      </c>
      <c r="E67" s="7"/>
    </row>
    <row r="68" spans="2:5" x14ac:dyDescent="0.25">
      <c r="B68" s="1" t="s">
        <v>142</v>
      </c>
      <c r="C68" s="2"/>
      <c r="D68" s="3" t="s">
        <v>200</v>
      </c>
      <c r="E68" s="7"/>
    </row>
    <row r="69" spans="2:5" x14ac:dyDescent="0.25">
      <c r="B69" s="1" t="s">
        <v>143</v>
      </c>
      <c r="C69" s="2"/>
      <c r="D69" s="3" t="s">
        <v>108</v>
      </c>
      <c r="E69" s="7"/>
    </row>
    <row r="70" spans="2:5" x14ac:dyDescent="0.25">
      <c r="B70" s="1" t="s">
        <v>144</v>
      </c>
      <c r="C70" s="2"/>
      <c r="D70" s="3" t="s">
        <v>109</v>
      </c>
      <c r="E70" s="7"/>
    </row>
    <row r="71" spans="2:5" x14ac:dyDescent="0.25">
      <c r="B71" s="1" t="s">
        <v>145</v>
      </c>
      <c r="C71" s="2"/>
      <c r="D71" s="3" t="s">
        <v>110</v>
      </c>
      <c r="E71" s="7"/>
    </row>
    <row r="72" spans="2:5" x14ac:dyDescent="0.25">
      <c r="B72" s="1" t="s">
        <v>146</v>
      </c>
      <c r="C72" s="2"/>
      <c r="D72" s="3" t="s">
        <v>111</v>
      </c>
      <c r="E72" s="7"/>
    </row>
    <row r="73" spans="2:5" x14ac:dyDescent="0.25">
      <c r="B73" s="1">
        <v>26</v>
      </c>
      <c r="C73" s="2"/>
      <c r="D73" s="3" t="s">
        <v>201</v>
      </c>
      <c r="E73" s="7"/>
    </row>
    <row r="74" spans="2:5" x14ac:dyDescent="0.25">
      <c r="B74" s="1" t="s">
        <v>206</v>
      </c>
      <c r="C74" s="2"/>
      <c r="D74" s="3" t="s">
        <v>202</v>
      </c>
      <c r="E74" s="7"/>
    </row>
    <row r="75" spans="2:5" x14ac:dyDescent="0.25">
      <c r="B75" s="1" t="s">
        <v>207</v>
      </c>
      <c r="C75" s="2"/>
      <c r="D75" s="3" t="s">
        <v>203</v>
      </c>
      <c r="E75" s="7"/>
    </row>
    <row r="76" spans="2:5" x14ac:dyDescent="0.25">
      <c r="B76" s="1" t="s">
        <v>208</v>
      </c>
      <c r="C76" s="2"/>
      <c r="D76" s="3" t="s">
        <v>204</v>
      </c>
      <c r="E76" s="7"/>
    </row>
    <row r="77" spans="2:5" x14ac:dyDescent="0.25">
      <c r="B77" s="1" t="s">
        <v>209</v>
      </c>
      <c r="C77" s="2"/>
      <c r="D77" s="3" t="s">
        <v>205</v>
      </c>
      <c r="E77" s="7"/>
    </row>
    <row r="78" spans="2:5" x14ac:dyDescent="0.25">
      <c r="B78" s="41" t="s">
        <v>211</v>
      </c>
      <c r="C78" s="41"/>
      <c r="D78" s="41"/>
      <c r="E78" s="13">
        <f>SUBTOTAL(9,E66:E77)</f>
        <v>0</v>
      </c>
    </row>
    <row r="79" spans="2:5" x14ac:dyDescent="0.25">
      <c r="B79" s="33" t="s">
        <v>243</v>
      </c>
      <c r="C79" s="33"/>
      <c r="D79" s="33"/>
      <c r="E79" s="14">
        <f>E78+E64+E38+E27</f>
        <v>0</v>
      </c>
    </row>
  </sheetData>
  <mergeCells count="10">
    <mergeCell ref="B65:E65"/>
    <mergeCell ref="B78:D78"/>
    <mergeCell ref="B79:D79"/>
    <mergeCell ref="B5:E5"/>
    <mergeCell ref="B28:E28"/>
    <mergeCell ref="B27:D27"/>
    <mergeCell ref="B29:E29"/>
    <mergeCell ref="B38:D38"/>
    <mergeCell ref="B39:E39"/>
    <mergeCell ref="B64:D64"/>
  </mergeCells>
  <pageMargins left="0.7" right="0.7" top="0.75" bottom="0.75" header="0.3" footer="0.3"/>
  <pageSetup paperSize="8" scale="90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58C62-985E-4786-96BB-DF36FDAB0550}">
  <dimension ref="A1:G56"/>
  <sheetViews>
    <sheetView topLeftCell="A30" workbookViewId="0">
      <selection activeCell="J46" sqref="J46"/>
    </sheetView>
  </sheetViews>
  <sheetFormatPr defaultRowHeight="15" x14ac:dyDescent="0.25"/>
  <cols>
    <col min="2" max="2" width="9" bestFit="1" customWidth="1"/>
    <col min="3" max="3" width="16.28515625" bestFit="1" customWidth="1"/>
    <col min="4" max="4" width="56.140625" customWidth="1"/>
    <col min="5" max="6" width="10.140625" bestFit="1" customWidth="1"/>
    <col min="7" max="7" width="11.42578125" customWidth="1"/>
  </cols>
  <sheetData>
    <row r="1" spans="1:7" x14ac:dyDescent="0.25">
      <c r="A1" s="8" t="s">
        <v>210</v>
      </c>
    </row>
    <row r="3" spans="1:7" x14ac:dyDescent="0.25">
      <c r="B3" s="4" t="s">
        <v>0</v>
      </c>
      <c r="C3" s="4" t="s">
        <v>1</v>
      </c>
      <c r="D3" s="4" t="s">
        <v>2</v>
      </c>
      <c r="E3" s="4" t="s">
        <v>4</v>
      </c>
      <c r="F3" s="4" t="s">
        <v>5</v>
      </c>
      <c r="G3" s="4" t="s">
        <v>6</v>
      </c>
    </row>
    <row r="4" spans="1:7" x14ac:dyDescent="0.25">
      <c r="B4" s="34" t="s">
        <v>214</v>
      </c>
      <c r="C4" s="35"/>
      <c r="D4" s="35"/>
      <c r="E4" s="35"/>
      <c r="F4" s="35"/>
      <c r="G4" s="36"/>
    </row>
    <row r="5" spans="1:7" x14ac:dyDescent="0.25">
      <c r="B5" s="1" t="s">
        <v>32</v>
      </c>
      <c r="C5" s="2"/>
      <c r="D5" s="3" t="s">
        <v>212</v>
      </c>
      <c r="E5" s="3">
        <v>1</v>
      </c>
      <c r="F5" s="7"/>
      <c r="G5" s="25">
        <f>E5*F5</f>
        <v>0</v>
      </c>
    </row>
    <row r="6" spans="1:7" x14ac:dyDescent="0.25">
      <c r="B6" s="1">
        <v>2</v>
      </c>
      <c r="C6" s="2"/>
      <c r="D6" s="3" t="s">
        <v>19</v>
      </c>
      <c r="E6" s="3">
        <v>1</v>
      </c>
      <c r="F6" s="7"/>
      <c r="G6" s="25">
        <f t="shared" ref="G6:G12" si="0">E6*F6</f>
        <v>0</v>
      </c>
    </row>
    <row r="7" spans="1:7" x14ac:dyDescent="0.25">
      <c r="B7" s="1" t="s">
        <v>66</v>
      </c>
      <c r="C7" s="2"/>
      <c r="D7" s="3" t="s">
        <v>64</v>
      </c>
      <c r="E7" s="3">
        <v>2</v>
      </c>
      <c r="F7" s="7"/>
      <c r="G7" s="25">
        <f t="shared" si="0"/>
        <v>0</v>
      </c>
    </row>
    <row r="8" spans="1:7" x14ac:dyDescent="0.25">
      <c r="B8" s="1">
        <v>4</v>
      </c>
      <c r="C8" s="2"/>
      <c r="D8" s="3" t="s">
        <v>21</v>
      </c>
      <c r="E8" s="3">
        <v>1</v>
      </c>
      <c r="F8" s="7"/>
      <c r="G8" s="25">
        <f t="shared" si="0"/>
        <v>0</v>
      </c>
    </row>
    <row r="9" spans="1:7" x14ac:dyDescent="0.25">
      <c r="B9" s="1">
        <v>5</v>
      </c>
      <c r="C9" s="2"/>
      <c r="D9" s="3" t="s">
        <v>18</v>
      </c>
      <c r="E9" s="3">
        <v>1</v>
      </c>
      <c r="F9" s="7"/>
      <c r="G9" s="25">
        <f t="shared" si="0"/>
        <v>0</v>
      </c>
    </row>
    <row r="10" spans="1:7" x14ac:dyDescent="0.25">
      <c r="B10" s="1">
        <v>6</v>
      </c>
      <c r="C10" s="2"/>
      <c r="D10" s="3" t="s">
        <v>23</v>
      </c>
      <c r="E10" s="3">
        <v>2</v>
      </c>
      <c r="F10" s="7"/>
      <c r="G10" s="25">
        <f t="shared" si="0"/>
        <v>0</v>
      </c>
    </row>
    <row r="11" spans="1:7" x14ac:dyDescent="0.25">
      <c r="B11" s="1">
        <v>7</v>
      </c>
      <c r="C11" s="2"/>
      <c r="D11" s="3" t="s">
        <v>24</v>
      </c>
      <c r="E11" s="3">
        <v>2</v>
      </c>
      <c r="F11" s="7"/>
      <c r="G11" s="25">
        <f t="shared" si="0"/>
        <v>0</v>
      </c>
    </row>
    <row r="12" spans="1:7" x14ac:dyDescent="0.25">
      <c r="B12" s="1" t="s">
        <v>217</v>
      </c>
      <c r="C12" s="2"/>
      <c r="D12" s="3" t="s">
        <v>213</v>
      </c>
      <c r="E12" s="3">
        <v>1</v>
      </c>
      <c r="F12" s="7"/>
      <c r="G12" s="25">
        <f t="shared" si="0"/>
        <v>0</v>
      </c>
    </row>
    <row r="13" spans="1:7" x14ac:dyDescent="0.25">
      <c r="B13" s="37" t="s">
        <v>215</v>
      </c>
      <c r="C13" s="38"/>
      <c r="D13" s="38"/>
      <c r="E13" s="38"/>
      <c r="F13" s="39"/>
      <c r="G13" s="5">
        <f>SUBTOTAL(9,G5:G12)</f>
        <v>0</v>
      </c>
    </row>
    <row r="14" spans="1:7" x14ac:dyDescent="0.25">
      <c r="B14" s="34" t="s">
        <v>216</v>
      </c>
      <c r="C14" s="35"/>
      <c r="D14" s="35"/>
      <c r="E14" s="35"/>
      <c r="F14" s="35"/>
      <c r="G14" s="36"/>
    </row>
    <row r="15" spans="1:7" x14ac:dyDescent="0.25">
      <c r="B15" s="1" t="s">
        <v>32</v>
      </c>
      <c r="C15" s="2"/>
      <c r="D15" s="3" t="s">
        <v>212</v>
      </c>
      <c r="E15" s="3">
        <v>1</v>
      </c>
      <c r="F15" s="7"/>
      <c r="G15" s="25">
        <f t="shared" ref="G15:G23" si="1">E15*F15</f>
        <v>0</v>
      </c>
    </row>
    <row r="16" spans="1:7" x14ac:dyDescent="0.25">
      <c r="B16" s="1">
        <v>2</v>
      </c>
      <c r="C16" s="2"/>
      <c r="D16" s="3" t="s">
        <v>19</v>
      </c>
      <c r="E16" s="3">
        <v>2</v>
      </c>
      <c r="F16" s="7"/>
      <c r="G16" s="25">
        <f t="shared" si="1"/>
        <v>0</v>
      </c>
    </row>
    <row r="17" spans="2:7" x14ac:dyDescent="0.25">
      <c r="B17" s="1" t="s">
        <v>66</v>
      </c>
      <c r="C17" s="2"/>
      <c r="D17" s="3" t="s">
        <v>64</v>
      </c>
      <c r="E17" s="3">
        <v>4</v>
      </c>
      <c r="F17" s="7"/>
      <c r="G17" s="25">
        <f t="shared" si="1"/>
        <v>0</v>
      </c>
    </row>
    <row r="18" spans="2:7" x14ac:dyDescent="0.25">
      <c r="B18" s="1">
        <v>4</v>
      </c>
      <c r="C18" s="2"/>
      <c r="D18" s="3" t="s">
        <v>21</v>
      </c>
      <c r="E18" s="3">
        <v>2</v>
      </c>
      <c r="F18" s="7"/>
      <c r="G18" s="25">
        <f t="shared" si="1"/>
        <v>0</v>
      </c>
    </row>
    <row r="19" spans="2:7" x14ac:dyDescent="0.25">
      <c r="B19" s="1">
        <v>5</v>
      </c>
      <c r="C19" s="2"/>
      <c r="D19" s="3" t="s">
        <v>18</v>
      </c>
      <c r="E19" s="3">
        <v>2</v>
      </c>
      <c r="F19" s="7"/>
      <c r="G19" s="25">
        <f t="shared" si="1"/>
        <v>0</v>
      </c>
    </row>
    <row r="20" spans="2:7" x14ac:dyDescent="0.25">
      <c r="B20" s="1">
        <v>6</v>
      </c>
      <c r="C20" s="2"/>
      <c r="D20" s="3" t="s">
        <v>23</v>
      </c>
      <c r="E20" s="3">
        <v>4</v>
      </c>
      <c r="F20" s="7"/>
      <c r="G20" s="25">
        <f t="shared" si="1"/>
        <v>0</v>
      </c>
    </row>
    <row r="21" spans="2:7" x14ac:dyDescent="0.25">
      <c r="B21" s="1">
        <v>7</v>
      </c>
      <c r="C21" s="2"/>
      <c r="D21" s="3" t="s">
        <v>24</v>
      </c>
      <c r="E21" s="3">
        <v>4</v>
      </c>
      <c r="F21" s="7"/>
      <c r="G21" s="25">
        <f t="shared" si="1"/>
        <v>0</v>
      </c>
    </row>
    <row r="22" spans="2:7" x14ac:dyDescent="0.25">
      <c r="B22" s="1" t="s">
        <v>220</v>
      </c>
      <c r="C22" s="2"/>
      <c r="D22" s="3" t="s">
        <v>218</v>
      </c>
      <c r="E22" s="3">
        <v>2</v>
      </c>
      <c r="F22" s="7"/>
      <c r="G22" s="25">
        <f t="shared" si="1"/>
        <v>0</v>
      </c>
    </row>
    <row r="23" spans="2:7" x14ac:dyDescent="0.25">
      <c r="B23" s="1" t="s">
        <v>221</v>
      </c>
      <c r="C23" s="2"/>
      <c r="D23" s="3" t="s">
        <v>219</v>
      </c>
      <c r="E23" s="3">
        <v>2</v>
      </c>
      <c r="F23" s="7"/>
      <c r="G23" s="25">
        <f t="shared" si="1"/>
        <v>0</v>
      </c>
    </row>
    <row r="24" spans="2:7" x14ac:dyDescent="0.25">
      <c r="B24" s="37" t="s">
        <v>35</v>
      </c>
      <c r="C24" s="38"/>
      <c r="D24" s="38"/>
      <c r="E24" s="38"/>
      <c r="F24" s="39"/>
      <c r="G24" s="5">
        <f>SUBTOTAL(9,G15:G23)</f>
        <v>0</v>
      </c>
    </row>
    <row r="25" spans="2:7" x14ac:dyDescent="0.25">
      <c r="B25" s="34" t="s">
        <v>222</v>
      </c>
      <c r="C25" s="35"/>
      <c r="D25" s="35"/>
      <c r="E25" s="35"/>
      <c r="F25" s="35"/>
      <c r="G25" s="36"/>
    </row>
    <row r="26" spans="2:7" x14ac:dyDescent="0.25">
      <c r="B26" s="1" t="s">
        <v>41</v>
      </c>
      <c r="C26" s="2"/>
      <c r="D26" s="3" t="s">
        <v>212</v>
      </c>
      <c r="E26" s="3">
        <v>1</v>
      </c>
      <c r="F26" s="7"/>
      <c r="G26" s="25">
        <f t="shared" ref="G26:G33" si="2">E26*F26</f>
        <v>0</v>
      </c>
    </row>
    <row r="27" spans="2:7" x14ac:dyDescent="0.25">
      <c r="B27" s="1">
        <v>2</v>
      </c>
      <c r="C27" s="2"/>
      <c r="D27" s="3" t="s">
        <v>19</v>
      </c>
      <c r="E27" s="3">
        <v>1</v>
      </c>
      <c r="F27" s="7"/>
      <c r="G27" s="25">
        <f t="shared" si="2"/>
        <v>0</v>
      </c>
    </row>
    <row r="28" spans="2:7" x14ac:dyDescent="0.25">
      <c r="B28" s="1" t="s">
        <v>66</v>
      </c>
      <c r="C28" s="2"/>
      <c r="D28" s="3" t="s">
        <v>64</v>
      </c>
      <c r="E28" s="3">
        <v>2</v>
      </c>
      <c r="F28" s="7"/>
      <c r="G28" s="25">
        <f t="shared" si="2"/>
        <v>0</v>
      </c>
    </row>
    <row r="29" spans="2:7" x14ac:dyDescent="0.25">
      <c r="B29" s="1">
        <v>4</v>
      </c>
      <c r="C29" s="2"/>
      <c r="D29" s="3" t="s">
        <v>21</v>
      </c>
      <c r="E29" s="3">
        <v>1</v>
      </c>
      <c r="F29" s="7"/>
      <c r="G29" s="25">
        <f t="shared" si="2"/>
        <v>0</v>
      </c>
    </row>
    <row r="30" spans="2:7" x14ac:dyDescent="0.25">
      <c r="B30" s="1">
        <v>5</v>
      </c>
      <c r="C30" s="2"/>
      <c r="D30" s="3" t="s">
        <v>18</v>
      </c>
      <c r="E30" s="3">
        <v>1</v>
      </c>
      <c r="F30" s="7"/>
      <c r="G30" s="25">
        <f t="shared" si="2"/>
        <v>0</v>
      </c>
    </row>
    <row r="31" spans="2:7" x14ac:dyDescent="0.25">
      <c r="B31" s="1">
        <v>6</v>
      </c>
      <c r="C31" s="2"/>
      <c r="D31" s="3" t="s">
        <v>23</v>
      </c>
      <c r="E31" s="3">
        <v>2</v>
      </c>
      <c r="F31" s="7"/>
      <c r="G31" s="25">
        <f t="shared" si="2"/>
        <v>0</v>
      </c>
    </row>
    <row r="32" spans="2:7" x14ac:dyDescent="0.25">
      <c r="B32" s="1">
        <v>7</v>
      </c>
      <c r="C32" s="2"/>
      <c r="D32" s="3" t="s">
        <v>24</v>
      </c>
      <c r="E32" s="3">
        <v>2</v>
      </c>
      <c r="F32" s="7"/>
      <c r="G32" s="25">
        <f t="shared" si="2"/>
        <v>0</v>
      </c>
    </row>
    <row r="33" spans="2:7" x14ac:dyDescent="0.25">
      <c r="B33" s="1" t="s">
        <v>217</v>
      </c>
      <c r="C33" s="2"/>
      <c r="D33" s="3" t="s">
        <v>213</v>
      </c>
      <c r="E33" s="3">
        <v>1</v>
      </c>
      <c r="F33" s="7"/>
      <c r="G33" s="25">
        <f t="shared" si="2"/>
        <v>0</v>
      </c>
    </row>
    <row r="34" spans="2:7" x14ac:dyDescent="0.25">
      <c r="B34" s="37" t="s">
        <v>223</v>
      </c>
      <c r="C34" s="38"/>
      <c r="D34" s="38"/>
      <c r="E34" s="38"/>
      <c r="F34" s="39"/>
      <c r="G34" s="5">
        <f>SUBTOTAL(9,G26:G33)</f>
        <v>0</v>
      </c>
    </row>
    <row r="35" spans="2:7" x14ac:dyDescent="0.25">
      <c r="B35" s="33" t="s">
        <v>224</v>
      </c>
      <c r="C35" s="33"/>
      <c r="D35" s="33"/>
      <c r="E35" s="33"/>
      <c r="F35" s="33"/>
      <c r="G35" s="6">
        <f>G13+G24+G34</f>
        <v>0</v>
      </c>
    </row>
    <row r="37" spans="2:7" x14ac:dyDescent="0.25">
      <c r="B37" s="4" t="s">
        <v>0</v>
      </c>
      <c r="C37" s="4" t="s">
        <v>1</v>
      </c>
      <c r="D37" s="4" t="s">
        <v>2</v>
      </c>
      <c r="E37" s="4" t="s">
        <v>5</v>
      </c>
    </row>
    <row r="38" spans="2:7" x14ac:dyDescent="0.25">
      <c r="B38" s="40" t="s">
        <v>225</v>
      </c>
      <c r="C38" s="40"/>
      <c r="D38" s="40"/>
      <c r="E38" s="40"/>
    </row>
    <row r="39" spans="2:7" x14ac:dyDescent="0.25">
      <c r="B39" s="1" t="s">
        <v>140</v>
      </c>
      <c r="C39" s="2"/>
      <c r="D39" s="3" t="s">
        <v>198</v>
      </c>
      <c r="E39" s="7"/>
    </row>
    <row r="40" spans="2:7" x14ac:dyDescent="0.25">
      <c r="B40" s="1" t="s">
        <v>141</v>
      </c>
      <c r="C40" s="2"/>
      <c r="D40" s="3" t="s">
        <v>199</v>
      </c>
      <c r="E40" s="7"/>
    </row>
    <row r="41" spans="2:7" x14ac:dyDescent="0.25">
      <c r="B41" s="1" t="s">
        <v>142</v>
      </c>
      <c r="C41" s="2"/>
      <c r="D41" s="3" t="s">
        <v>200</v>
      </c>
      <c r="E41" s="7"/>
    </row>
    <row r="42" spans="2:7" x14ac:dyDescent="0.25">
      <c r="B42" s="1" t="s">
        <v>143</v>
      </c>
      <c r="C42" s="2"/>
      <c r="D42" s="3" t="s">
        <v>108</v>
      </c>
      <c r="E42" s="7"/>
    </row>
    <row r="43" spans="2:7" x14ac:dyDescent="0.25">
      <c r="B43" s="1" t="s">
        <v>144</v>
      </c>
      <c r="C43" s="2"/>
      <c r="D43" s="3" t="s">
        <v>109</v>
      </c>
      <c r="E43" s="7"/>
    </row>
    <row r="44" spans="2:7" x14ac:dyDescent="0.25">
      <c r="B44" s="1" t="s">
        <v>145</v>
      </c>
      <c r="C44" s="2"/>
      <c r="D44" s="3" t="s">
        <v>110</v>
      </c>
      <c r="E44" s="7"/>
    </row>
    <row r="45" spans="2:7" x14ac:dyDescent="0.25">
      <c r="B45" s="1" t="s">
        <v>146</v>
      </c>
      <c r="C45" s="2"/>
      <c r="D45" s="3" t="s">
        <v>111</v>
      </c>
      <c r="E45" s="7"/>
    </row>
    <row r="46" spans="2:7" x14ac:dyDescent="0.25">
      <c r="B46" s="1" t="s">
        <v>206</v>
      </c>
      <c r="C46" s="2"/>
      <c r="D46" s="3" t="s">
        <v>202</v>
      </c>
      <c r="E46" s="7"/>
    </row>
    <row r="47" spans="2:7" x14ac:dyDescent="0.25">
      <c r="B47" s="1" t="s">
        <v>207</v>
      </c>
      <c r="C47" s="2"/>
      <c r="D47" s="3" t="s">
        <v>203</v>
      </c>
      <c r="E47" s="7"/>
    </row>
    <row r="48" spans="2:7" x14ac:dyDescent="0.25">
      <c r="B48" s="1" t="s">
        <v>208</v>
      </c>
      <c r="C48" s="2"/>
      <c r="D48" s="3" t="s">
        <v>204</v>
      </c>
      <c r="E48" s="7"/>
    </row>
    <row r="49" spans="2:7" x14ac:dyDescent="0.25">
      <c r="B49" s="1" t="s">
        <v>209</v>
      </c>
      <c r="C49" s="2"/>
      <c r="D49" s="3" t="s">
        <v>205</v>
      </c>
      <c r="E49" s="7"/>
    </row>
    <row r="50" spans="2:7" x14ac:dyDescent="0.25">
      <c r="B50" s="1" t="s">
        <v>217</v>
      </c>
      <c r="C50" s="2"/>
      <c r="D50" s="3" t="s">
        <v>213</v>
      </c>
      <c r="E50" s="7"/>
    </row>
    <row r="51" spans="2:7" x14ac:dyDescent="0.25">
      <c r="B51" s="1" t="s">
        <v>220</v>
      </c>
      <c r="C51" s="2"/>
      <c r="D51" s="3" t="s">
        <v>218</v>
      </c>
      <c r="E51" s="7"/>
    </row>
    <row r="52" spans="2:7" x14ac:dyDescent="0.25">
      <c r="B52" s="1" t="s">
        <v>221</v>
      </c>
      <c r="C52" s="2"/>
      <c r="D52" s="3" t="s">
        <v>219</v>
      </c>
      <c r="E52" s="7"/>
    </row>
    <row r="53" spans="2:7" x14ac:dyDescent="0.25">
      <c r="B53" s="41" t="s">
        <v>226</v>
      </c>
      <c r="C53" s="41"/>
      <c r="D53" s="41"/>
      <c r="E53" s="13">
        <f>SUBTOTAL(9,E39:E52)</f>
        <v>0</v>
      </c>
    </row>
    <row r="56" spans="2:7" x14ac:dyDescent="0.25">
      <c r="B56" s="33" t="s">
        <v>298</v>
      </c>
      <c r="C56" s="33"/>
      <c r="D56" s="33"/>
      <c r="E56" s="33"/>
      <c r="F56" s="33"/>
      <c r="G56" s="6">
        <f>G35+E53</f>
        <v>0</v>
      </c>
    </row>
  </sheetData>
  <mergeCells count="10">
    <mergeCell ref="B35:F35"/>
    <mergeCell ref="B38:E38"/>
    <mergeCell ref="B53:D53"/>
    <mergeCell ref="B56:F56"/>
    <mergeCell ref="B4:G4"/>
    <mergeCell ref="B13:F13"/>
    <mergeCell ref="B14:G14"/>
    <mergeCell ref="B24:F24"/>
    <mergeCell ref="B25:G25"/>
    <mergeCell ref="B34:F34"/>
  </mergeCells>
  <pageMargins left="0.7" right="0.7" top="0.75" bottom="0.75" header="0.3" footer="0.3"/>
  <pageSetup paperSize="8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F948E-E9BB-44DE-B43B-66813AB38BAF}">
  <dimension ref="A1:G45"/>
  <sheetViews>
    <sheetView topLeftCell="A37" workbookViewId="0">
      <selection activeCell="J14" sqref="J13:J14"/>
    </sheetView>
  </sheetViews>
  <sheetFormatPr defaultRowHeight="15" x14ac:dyDescent="0.25"/>
  <cols>
    <col min="2" max="2" width="9" bestFit="1" customWidth="1"/>
    <col min="3" max="3" width="16.28515625" bestFit="1" customWidth="1"/>
    <col min="4" max="4" width="56.140625" customWidth="1"/>
    <col min="6" max="6" width="10.140625" bestFit="1" customWidth="1"/>
    <col min="7" max="7" width="11.42578125" customWidth="1"/>
  </cols>
  <sheetData>
    <row r="1" spans="1:7" x14ac:dyDescent="0.25">
      <c r="A1" s="8" t="s">
        <v>3</v>
      </c>
    </row>
    <row r="2" spans="1:7" x14ac:dyDescent="0.25">
      <c r="A2" s="8" t="s">
        <v>37</v>
      </c>
    </row>
    <row r="4" spans="1:7" x14ac:dyDescent="0.25">
      <c r="B4" s="4" t="s">
        <v>0</v>
      </c>
      <c r="C4" s="4" t="s">
        <v>1</v>
      </c>
      <c r="D4" s="4" t="s">
        <v>2</v>
      </c>
      <c r="E4" s="4" t="s">
        <v>4</v>
      </c>
      <c r="F4" s="4" t="s">
        <v>5</v>
      </c>
      <c r="G4" s="4" t="s">
        <v>6</v>
      </c>
    </row>
    <row r="5" spans="1:7" x14ac:dyDescent="0.25">
      <c r="B5" s="34" t="s">
        <v>7</v>
      </c>
      <c r="C5" s="35"/>
      <c r="D5" s="35"/>
      <c r="E5" s="35"/>
      <c r="F5" s="35"/>
      <c r="G5" s="36"/>
    </row>
    <row r="6" spans="1:7" x14ac:dyDescent="0.25">
      <c r="B6" s="1" t="s">
        <v>32</v>
      </c>
      <c r="C6" s="2"/>
      <c r="D6" s="3" t="s">
        <v>8</v>
      </c>
      <c r="E6" s="3">
        <v>96</v>
      </c>
      <c r="F6" s="7"/>
      <c r="G6" s="25">
        <f>E6*F6</f>
        <v>0</v>
      </c>
    </row>
    <row r="7" spans="1:7" x14ac:dyDescent="0.25">
      <c r="B7" s="1">
        <v>2</v>
      </c>
      <c r="C7" s="2"/>
      <c r="D7" s="3" t="s">
        <v>9</v>
      </c>
      <c r="E7" s="3">
        <v>96</v>
      </c>
      <c r="F7" s="7"/>
      <c r="G7" s="25">
        <f t="shared" ref="G7:G24" si="0">E7*F7</f>
        <v>0</v>
      </c>
    </row>
    <row r="8" spans="1:7" x14ac:dyDescent="0.25">
      <c r="B8" s="1" t="s">
        <v>33</v>
      </c>
      <c r="C8" s="2"/>
      <c r="D8" s="3" t="s">
        <v>10</v>
      </c>
      <c r="E8" s="3">
        <v>100</v>
      </c>
      <c r="F8" s="7"/>
      <c r="G8" s="25">
        <f t="shared" si="0"/>
        <v>0</v>
      </c>
    </row>
    <row r="9" spans="1:7" x14ac:dyDescent="0.25">
      <c r="B9" s="1">
        <v>5</v>
      </c>
      <c r="C9" s="2"/>
      <c r="D9" s="3" t="s">
        <v>11</v>
      </c>
      <c r="E9" s="3">
        <v>100</v>
      </c>
      <c r="F9" s="7"/>
      <c r="G9" s="25">
        <f t="shared" si="0"/>
        <v>0</v>
      </c>
    </row>
    <row r="10" spans="1:7" x14ac:dyDescent="0.25">
      <c r="B10" s="1">
        <v>6</v>
      </c>
      <c r="C10" s="2"/>
      <c r="D10" s="3" t="s">
        <v>12</v>
      </c>
      <c r="E10" s="3">
        <v>4</v>
      </c>
      <c r="F10" s="7"/>
      <c r="G10" s="25">
        <f t="shared" si="0"/>
        <v>0</v>
      </c>
    </row>
    <row r="11" spans="1:7" x14ac:dyDescent="0.25">
      <c r="B11" s="1">
        <v>7</v>
      </c>
      <c r="C11" s="2"/>
      <c r="D11" s="3" t="s">
        <v>13</v>
      </c>
      <c r="E11" s="3">
        <v>4</v>
      </c>
      <c r="F11" s="7"/>
      <c r="G11" s="25">
        <f t="shared" si="0"/>
        <v>0</v>
      </c>
    </row>
    <row r="12" spans="1:7" x14ac:dyDescent="0.25">
      <c r="B12" s="1" t="s">
        <v>34</v>
      </c>
      <c r="C12" s="2"/>
      <c r="D12" s="3" t="s">
        <v>14</v>
      </c>
      <c r="E12" s="3">
        <v>4</v>
      </c>
      <c r="F12" s="7"/>
      <c r="G12" s="25">
        <f t="shared" si="0"/>
        <v>0</v>
      </c>
    </row>
    <row r="13" spans="1:7" x14ac:dyDescent="0.25">
      <c r="B13" s="1">
        <v>9</v>
      </c>
      <c r="C13" s="2"/>
      <c r="D13" s="3" t="s">
        <v>15</v>
      </c>
      <c r="E13" s="3">
        <v>4</v>
      </c>
      <c r="F13" s="7"/>
      <c r="G13" s="25">
        <f t="shared" si="0"/>
        <v>0</v>
      </c>
    </row>
    <row r="14" spans="1:7" x14ac:dyDescent="0.25">
      <c r="B14" s="1">
        <v>11</v>
      </c>
      <c r="C14" s="2"/>
      <c r="D14" s="3" t="s">
        <v>16</v>
      </c>
      <c r="E14" s="3">
        <v>1</v>
      </c>
      <c r="F14" s="7"/>
      <c r="G14" s="25">
        <f t="shared" si="0"/>
        <v>0</v>
      </c>
    </row>
    <row r="15" spans="1:7" x14ac:dyDescent="0.25">
      <c r="B15" s="1">
        <v>13</v>
      </c>
      <c r="C15" s="2"/>
      <c r="D15" s="3" t="s">
        <v>17</v>
      </c>
      <c r="E15" s="3">
        <v>1</v>
      </c>
      <c r="F15" s="7"/>
      <c r="G15" s="25">
        <f t="shared" si="0"/>
        <v>0</v>
      </c>
    </row>
    <row r="16" spans="1:7" x14ac:dyDescent="0.25">
      <c r="B16" s="1">
        <v>14</v>
      </c>
      <c r="C16" s="2"/>
      <c r="D16" s="3" t="s">
        <v>18</v>
      </c>
      <c r="E16" s="3">
        <v>1</v>
      </c>
      <c r="F16" s="7"/>
      <c r="G16" s="25">
        <f t="shared" si="0"/>
        <v>0</v>
      </c>
    </row>
    <row r="17" spans="2:7" x14ac:dyDescent="0.25">
      <c r="B17" s="1">
        <v>15</v>
      </c>
      <c r="C17" s="2"/>
      <c r="D17" s="3" t="s">
        <v>19</v>
      </c>
      <c r="E17" s="3">
        <v>1</v>
      </c>
      <c r="F17" s="7"/>
      <c r="G17" s="25">
        <f t="shared" si="0"/>
        <v>0</v>
      </c>
    </row>
    <row r="18" spans="2:7" x14ac:dyDescent="0.25">
      <c r="B18" s="1">
        <v>16</v>
      </c>
      <c r="C18" s="2"/>
      <c r="D18" s="3" t="s">
        <v>20</v>
      </c>
      <c r="E18" s="3">
        <v>2</v>
      </c>
      <c r="F18" s="7"/>
      <c r="G18" s="25">
        <f t="shared" si="0"/>
        <v>0</v>
      </c>
    </row>
    <row r="19" spans="2:7" x14ac:dyDescent="0.25">
      <c r="B19" s="1">
        <v>17</v>
      </c>
      <c r="C19" s="2"/>
      <c r="D19" s="3" t="s">
        <v>21</v>
      </c>
      <c r="E19" s="3">
        <v>1</v>
      </c>
      <c r="F19" s="7"/>
      <c r="G19" s="25">
        <f t="shared" si="0"/>
        <v>0</v>
      </c>
    </row>
    <row r="20" spans="2:7" x14ac:dyDescent="0.25">
      <c r="B20" s="1">
        <v>18</v>
      </c>
      <c r="C20" s="2"/>
      <c r="D20" s="3" t="s">
        <v>22</v>
      </c>
      <c r="E20" s="3">
        <v>1</v>
      </c>
      <c r="F20" s="7"/>
      <c r="G20" s="25">
        <f t="shared" si="0"/>
        <v>0</v>
      </c>
    </row>
    <row r="21" spans="2:7" x14ac:dyDescent="0.25">
      <c r="B21" s="1">
        <v>19</v>
      </c>
      <c r="C21" s="2"/>
      <c r="D21" s="3" t="s">
        <v>23</v>
      </c>
      <c r="E21" s="3">
        <v>2</v>
      </c>
      <c r="F21" s="7"/>
      <c r="G21" s="25">
        <f t="shared" si="0"/>
        <v>0</v>
      </c>
    </row>
    <row r="22" spans="2:7" x14ac:dyDescent="0.25">
      <c r="B22" s="1">
        <v>20</v>
      </c>
      <c r="C22" s="2"/>
      <c r="D22" s="3" t="s">
        <v>24</v>
      </c>
      <c r="E22" s="3">
        <v>2</v>
      </c>
      <c r="F22" s="7"/>
      <c r="G22" s="25">
        <f t="shared" si="0"/>
        <v>0</v>
      </c>
    </row>
    <row r="23" spans="2:7" x14ac:dyDescent="0.25">
      <c r="B23" s="1"/>
      <c r="C23" s="2"/>
      <c r="D23" s="3" t="s">
        <v>25</v>
      </c>
      <c r="E23" s="3">
        <v>1</v>
      </c>
      <c r="F23" s="7"/>
      <c r="G23" s="25">
        <f t="shared" si="0"/>
        <v>0</v>
      </c>
    </row>
    <row r="24" spans="2:7" x14ac:dyDescent="0.25">
      <c r="B24" s="1"/>
      <c r="C24" s="2"/>
      <c r="D24" s="3" t="s">
        <v>26</v>
      </c>
      <c r="E24" s="3">
        <v>1</v>
      </c>
      <c r="F24" s="7"/>
      <c r="G24" s="25">
        <f t="shared" si="0"/>
        <v>0</v>
      </c>
    </row>
    <row r="25" spans="2:7" x14ac:dyDescent="0.25">
      <c r="B25" s="37" t="s">
        <v>404</v>
      </c>
      <c r="C25" s="38"/>
      <c r="D25" s="38"/>
      <c r="E25" s="38"/>
      <c r="F25" s="39"/>
      <c r="G25" s="5">
        <f>SUBTOTAL(9,G6:G24)</f>
        <v>0</v>
      </c>
    </row>
    <row r="26" spans="2:7" x14ac:dyDescent="0.25">
      <c r="B26" s="34" t="s">
        <v>27</v>
      </c>
      <c r="C26" s="35"/>
      <c r="D26" s="35"/>
      <c r="E26" s="35"/>
      <c r="F26" s="35"/>
      <c r="G26" s="36"/>
    </row>
    <row r="27" spans="2:7" x14ac:dyDescent="0.25">
      <c r="B27" s="1" t="s">
        <v>32</v>
      </c>
      <c r="C27" s="2"/>
      <c r="D27" s="3" t="s">
        <v>8</v>
      </c>
      <c r="E27" s="3">
        <v>1</v>
      </c>
      <c r="F27" s="7"/>
      <c r="G27" s="25">
        <f t="shared" ref="G27:G35" si="1">E27*F27</f>
        <v>0</v>
      </c>
    </row>
    <row r="28" spans="2:7" x14ac:dyDescent="0.25">
      <c r="B28" s="1">
        <v>2</v>
      </c>
      <c r="C28" s="2"/>
      <c r="D28" s="3" t="s">
        <v>9</v>
      </c>
      <c r="E28" s="3">
        <v>2</v>
      </c>
      <c r="F28" s="7"/>
      <c r="G28" s="25">
        <f t="shared" si="1"/>
        <v>0</v>
      </c>
    </row>
    <row r="29" spans="2:7" x14ac:dyDescent="0.25">
      <c r="B29" s="1" t="s">
        <v>33</v>
      </c>
      <c r="C29" s="2"/>
      <c r="D29" s="3" t="s">
        <v>28</v>
      </c>
      <c r="E29" s="3">
        <v>2</v>
      </c>
      <c r="F29" s="7"/>
      <c r="G29" s="25">
        <f t="shared" si="1"/>
        <v>0</v>
      </c>
    </row>
    <row r="30" spans="2:7" x14ac:dyDescent="0.25">
      <c r="B30" s="1">
        <v>5</v>
      </c>
      <c r="C30" s="2"/>
      <c r="D30" s="3" t="s">
        <v>29</v>
      </c>
      <c r="E30" s="3">
        <v>1</v>
      </c>
      <c r="F30" s="7"/>
      <c r="G30" s="25">
        <f t="shared" si="1"/>
        <v>0</v>
      </c>
    </row>
    <row r="31" spans="2:7" x14ac:dyDescent="0.25">
      <c r="B31" s="1">
        <v>7</v>
      </c>
      <c r="C31" s="2"/>
      <c r="D31" s="3" t="s">
        <v>30</v>
      </c>
      <c r="E31" s="3">
        <v>1</v>
      </c>
      <c r="F31" s="7"/>
      <c r="G31" s="25">
        <f t="shared" si="1"/>
        <v>0</v>
      </c>
    </row>
    <row r="32" spans="2:7" x14ac:dyDescent="0.25">
      <c r="B32" s="1" t="s">
        <v>34</v>
      </c>
      <c r="C32" s="2"/>
      <c r="D32" s="3" t="s">
        <v>14</v>
      </c>
      <c r="E32" s="3">
        <v>1</v>
      </c>
      <c r="F32" s="7"/>
      <c r="G32" s="25">
        <f t="shared" si="1"/>
        <v>0</v>
      </c>
    </row>
    <row r="33" spans="2:7" x14ac:dyDescent="0.25">
      <c r="B33" s="1">
        <v>9</v>
      </c>
      <c r="C33" s="2"/>
      <c r="D33" s="3" t="s">
        <v>15</v>
      </c>
      <c r="E33" s="3">
        <v>1</v>
      </c>
      <c r="F33" s="7"/>
      <c r="G33" s="25">
        <f t="shared" si="1"/>
        <v>0</v>
      </c>
    </row>
    <row r="34" spans="2:7" x14ac:dyDescent="0.25">
      <c r="B34" s="1">
        <v>19</v>
      </c>
      <c r="C34" s="2"/>
      <c r="D34" s="3" t="s">
        <v>23</v>
      </c>
      <c r="E34" s="3">
        <v>1</v>
      </c>
      <c r="F34" s="7"/>
      <c r="G34" s="25">
        <f t="shared" si="1"/>
        <v>0</v>
      </c>
    </row>
    <row r="35" spans="2:7" x14ac:dyDescent="0.25">
      <c r="B35" s="1">
        <v>20</v>
      </c>
      <c r="C35" s="2"/>
      <c r="D35" s="3" t="s">
        <v>24</v>
      </c>
      <c r="E35" s="3">
        <v>2</v>
      </c>
      <c r="F35" s="7"/>
      <c r="G35" s="25">
        <f t="shared" si="1"/>
        <v>0</v>
      </c>
    </row>
    <row r="36" spans="2:7" x14ac:dyDescent="0.25">
      <c r="B36" s="37" t="s">
        <v>35</v>
      </c>
      <c r="C36" s="38"/>
      <c r="D36" s="38"/>
      <c r="E36" s="38"/>
      <c r="F36" s="39"/>
      <c r="G36" s="5">
        <f>SUBTOTAL(9,G27:G35)</f>
        <v>0</v>
      </c>
    </row>
    <row r="37" spans="2:7" x14ac:dyDescent="0.25">
      <c r="B37" s="34" t="s">
        <v>31</v>
      </c>
      <c r="C37" s="35"/>
      <c r="D37" s="35"/>
      <c r="E37" s="35"/>
      <c r="F37" s="35"/>
      <c r="G37" s="36"/>
    </row>
    <row r="38" spans="2:7" x14ac:dyDescent="0.25">
      <c r="B38" s="1">
        <v>13</v>
      </c>
      <c r="C38" s="2"/>
      <c r="D38" s="3" t="s">
        <v>17</v>
      </c>
      <c r="E38" s="3">
        <v>2</v>
      </c>
      <c r="F38" s="7"/>
      <c r="G38" s="25">
        <f t="shared" ref="G38:G43" si="2">E38*F38</f>
        <v>0</v>
      </c>
    </row>
    <row r="39" spans="2:7" x14ac:dyDescent="0.25">
      <c r="B39" s="1">
        <v>14</v>
      </c>
      <c r="C39" s="2"/>
      <c r="D39" s="3" t="s">
        <v>18</v>
      </c>
      <c r="E39" s="3">
        <v>1</v>
      </c>
      <c r="F39" s="7"/>
      <c r="G39" s="25">
        <f t="shared" si="2"/>
        <v>0</v>
      </c>
    </row>
    <row r="40" spans="2:7" x14ac:dyDescent="0.25">
      <c r="B40" s="1">
        <v>15</v>
      </c>
      <c r="C40" s="2"/>
      <c r="D40" s="3" t="s">
        <v>19</v>
      </c>
      <c r="E40" s="3">
        <v>1</v>
      </c>
      <c r="F40" s="7"/>
      <c r="G40" s="25">
        <f t="shared" si="2"/>
        <v>0</v>
      </c>
    </row>
    <row r="41" spans="2:7" x14ac:dyDescent="0.25">
      <c r="B41" s="1">
        <v>16</v>
      </c>
      <c r="C41" s="2"/>
      <c r="D41" s="3" t="s">
        <v>20</v>
      </c>
      <c r="E41" s="3">
        <v>2</v>
      </c>
      <c r="F41" s="7"/>
      <c r="G41" s="25">
        <f t="shared" si="2"/>
        <v>0</v>
      </c>
    </row>
    <row r="42" spans="2:7" x14ac:dyDescent="0.25">
      <c r="B42" s="1">
        <v>17</v>
      </c>
      <c r="C42" s="2"/>
      <c r="D42" s="3" t="s">
        <v>21</v>
      </c>
      <c r="E42" s="3">
        <v>2</v>
      </c>
      <c r="F42" s="7"/>
      <c r="G42" s="25">
        <f t="shared" si="2"/>
        <v>0</v>
      </c>
    </row>
    <row r="43" spans="2:7" x14ac:dyDescent="0.25">
      <c r="B43" s="1">
        <v>18</v>
      </c>
      <c r="C43" s="2"/>
      <c r="D43" s="3" t="s">
        <v>22</v>
      </c>
      <c r="E43" s="3">
        <v>1</v>
      </c>
      <c r="F43" s="7"/>
      <c r="G43" s="25">
        <f t="shared" si="2"/>
        <v>0</v>
      </c>
    </row>
    <row r="44" spans="2:7" x14ac:dyDescent="0.25">
      <c r="B44" s="37" t="s">
        <v>36</v>
      </c>
      <c r="C44" s="38"/>
      <c r="D44" s="38"/>
      <c r="E44" s="38"/>
      <c r="F44" s="39"/>
      <c r="G44" s="5">
        <f>SUBTOTAL(9,G38:G43)</f>
        <v>0</v>
      </c>
    </row>
    <row r="45" spans="2:7" x14ac:dyDescent="0.25">
      <c r="B45" s="33" t="s">
        <v>227</v>
      </c>
      <c r="C45" s="33"/>
      <c r="D45" s="33"/>
      <c r="E45" s="33"/>
      <c r="F45" s="33"/>
      <c r="G45" s="6">
        <f>G25+G36+G44</f>
        <v>0</v>
      </c>
    </row>
  </sheetData>
  <mergeCells count="7">
    <mergeCell ref="B45:F45"/>
    <mergeCell ref="B5:G5"/>
    <mergeCell ref="B25:F25"/>
    <mergeCell ref="B36:F36"/>
    <mergeCell ref="B26:G26"/>
    <mergeCell ref="B37:G37"/>
    <mergeCell ref="B44:F44"/>
  </mergeCells>
  <pageMargins left="0.7" right="0.7" top="0.75" bottom="0.75" header="0.3" footer="0.3"/>
  <pageSetup paperSize="8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A5890-3200-4B75-A59A-C15CA2AF6B93}">
  <sheetPr>
    <pageSetUpPr fitToPage="1"/>
  </sheetPr>
  <dimension ref="A1:G71"/>
  <sheetViews>
    <sheetView workbookViewId="0">
      <selection activeCell="I44" sqref="I44"/>
    </sheetView>
  </sheetViews>
  <sheetFormatPr defaultRowHeight="15" x14ac:dyDescent="0.25"/>
  <cols>
    <col min="2" max="2" width="9" bestFit="1" customWidth="1"/>
    <col min="3" max="3" width="16.28515625" bestFit="1" customWidth="1"/>
    <col min="4" max="4" width="79.85546875" bestFit="1" customWidth="1"/>
    <col min="5" max="5" width="10.140625" bestFit="1" customWidth="1"/>
  </cols>
  <sheetData>
    <row r="1" spans="1:5" x14ac:dyDescent="0.25">
      <c r="A1" s="8" t="s">
        <v>244</v>
      </c>
    </row>
    <row r="2" spans="1:5" x14ac:dyDescent="0.25">
      <c r="A2" s="8"/>
    </row>
    <row r="4" spans="1:5" x14ac:dyDescent="0.25">
      <c r="B4" s="4" t="s">
        <v>0</v>
      </c>
      <c r="C4" s="4" t="s">
        <v>1</v>
      </c>
      <c r="D4" s="4" t="s">
        <v>2</v>
      </c>
      <c r="E4" s="4" t="s">
        <v>5</v>
      </c>
    </row>
    <row r="5" spans="1:5" x14ac:dyDescent="0.25">
      <c r="B5" s="40" t="s">
        <v>245</v>
      </c>
      <c r="C5" s="40"/>
      <c r="D5" s="40"/>
      <c r="E5" s="40"/>
    </row>
    <row r="6" spans="1:5" x14ac:dyDescent="0.25">
      <c r="B6" s="1"/>
      <c r="C6" s="2"/>
      <c r="D6" s="3" t="s">
        <v>246</v>
      </c>
      <c r="E6" s="7"/>
    </row>
    <row r="7" spans="1:5" x14ac:dyDescent="0.25">
      <c r="B7" s="1"/>
      <c r="C7" s="2"/>
      <c r="D7" s="3" t="s">
        <v>247</v>
      </c>
      <c r="E7" s="7"/>
    </row>
    <row r="8" spans="1:5" x14ac:dyDescent="0.25">
      <c r="B8" s="1"/>
      <c r="C8" s="2"/>
      <c r="D8" s="3" t="s">
        <v>248</v>
      </c>
      <c r="E8" s="7"/>
    </row>
    <row r="9" spans="1:5" x14ac:dyDescent="0.25">
      <c r="B9" s="1"/>
      <c r="C9" s="2"/>
      <c r="D9" s="3" t="s">
        <v>249</v>
      </c>
      <c r="E9" s="7"/>
    </row>
    <row r="10" spans="1:5" x14ac:dyDescent="0.25">
      <c r="B10" s="1"/>
      <c r="C10" s="2"/>
      <c r="D10" s="3" t="s">
        <v>250</v>
      </c>
      <c r="E10" s="7"/>
    </row>
    <row r="11" spans="1:5" x14ac:dyDescent="0.25">
      <c r="B11" s="1"/>
      <c r="C11" s="2"/>
      <c r="D11" s="3" t="s">
        <v>251</v>
      </c>
      <c r="E11" s="7"/>
    </row>
    <row r="12" spans="1:5" x14ac:dyDescent="0.25">
      <c r="B12" s="1"/>
      <c r="C12" s="2"/>
      <c r="D12" s="3" t="s">
        <v>252</v>
      </c>
      <c r="E12" s="7"/>
    </row>
    <row r="13" spans="1:5" x14ac:dyDescent="0.25">
      <c r="B13" s="1"/>
      <c r="C13" s="2"/>
      <c r="D13" s="3" t="s">
        <v>253</v>
      </c>
      <c r="E13" s="7"/>
    </row>
    <row r="14" spans="1:5" x14ac:dyDescent="0.25">
      <c r="B14" s="1"/>
      <c r="C14" s="2"/>
      <c r="D14" s="3" t="s">
        <v>254</v>
      </c>
      <c r="E14" s="7"/>
    </row>
    <row r="15" spans="1:5" x14ac:dyDescent="0.25">
      <c r="B15" s="1"/>
      <c r="C15" s="2"/>
      <c r="D15" s="3" t="s">
        <v>255</v>
      </c>
      <c r="E15" s="7"/>
    </row>
    <row r="16" spans="1:5" x14ac:dyDescent="0.25">
      <c r="B16" s="1"/>
      <c r="C16" s="2"/>
      <c r="D16" s="3" t="s">
        <v>256</v>
      </c>
      <c r="E16" s="7"/>
    </row>
    <row r="17" spans="2:5" x14ac:dyDescent="0.25">
      <c r="B17" s="1"/>
      <c r="C17" s="2"/>
      <c r="D17" s="3" t="s">
        <v>257</v>
      </c>
      <c r="E17" s="7"/>
    </row>
    <row r="18" spans="2:5" x14ac:dyDescent="0.25">
      <c r="B18" s="1"/>
      <c r="C18" s="2"/>
      <c r="D18" s="3" t="s">
        <v>258</v>
      </c>
      <c r="E18" s="7"/>
    </row>
    <row r="19" spans="2:5" x14ac:dyDescent="0.25">
      <c r="B19" s="1"/>
      <c r="C19" s="2"/>
      <c r="D19" s="3" t="s">
        <v>259</v>
      </c>
      <c r="E19" s="7"/>
    </row>
    <row r="20" spans="2:5" x14ac:dyDescent="0.25">
      <c r="B20" s="1"/>
      <c r="C20" s="2"/>
      <c r="D20" s="3" t="s">
        <v>260</v>
      </c>
      <c r="E20" s="7"/>
    </row>
    <row r="21" spans="2:5" x14ac:dyDescent="0.25">
      <c r="B21" s="1"/>
      <c r="C21" s="2"/>
      <c r="D21" s="3" t="s">
        <v>261</v>
      </c>
      <c r="E21" s="7"/>
    </row>
    <row r="22" spans="2:5" x14ac:dyDescent="0.25">
      <c r="B22" s="42" t="s">
        <v>262</v>
      </c>
      <c r="C22" s="42"/>
      <c r="D22" s="42"/>
      <c r="E22" s="17">
        <f>SUBTOTAL(9,E6:E21)</f>
        <v>0</v>
      </c>
    </row>
    <row r="23" spans="2:5" x14ac:dyDescent="0.25">
      <c r="B23" s="15"/>
      <c r="C23" s="15"/>
      <c r="D23" s="15"/>
      <c r="E23" s="16"/>
    </row>
    <row r="24" spans="2:5" x14ac:dyDescent="0.25">
      <c r="B24" s="4" t="s">
        <v>0</v>
      </c>
      <c r="C24" s="4" t="s">
        <v>1</v>
      </c>
      <c r="D24" s="4" t="s">
        <v>2</v>
      </c>
      <c r="E24" s="4" t="s">
        <v>5</v>
      </c>
    </row>
    <row r="25" spans="2:5" x14ac:dyDescent="0.25">
      <c r="B25" s="40" t="s">
        <v>263</v>
      </c>
      <c r="C25" s="40"/>
      <c r="D25" s="40"/>
      <c r="E25" s="40"/>
    </row>
    <row r="26" spans="2:5" x14ac:dyDescent="0.25">
      <c r="B26" s="1"/>
      <c r="C26" s="2"/>
      <c r="D26" s="3" t="s">
        <v>265</v>
      </c>
      <c r="E26" s="7"/>
    </row>
    <row r="27" spans="2:5" x14ac:dyDescent="0.25">
      <c r="B27" s="1"/>
      <c r="C27" s="2"/>
      <c r="D27" s="3" t="s">
        <v>266</v>
      </c>
      <c r="E27" s="7"/>
    </row>
    <row r="28" spans="2:5" x14ac:dyDescent="0.25">
      <c r="B28" s="1"/>
      <c r="C28" s="2"/>
      <c r="D28" s="3" t="s">
        <v>267</v>
      </c>
      <c r="E28" s="7"/>
    </row>
    <row r="29" spans="2:5" x14ac:dyDescent="0.25">
      <c r="B29" s="1"/>
      <c r="C29" s="2"/>
      <c r="D29" s="3" t="s">
        <v>268</v>
      </c>
      <c r="E29" s="7"/>
    </row>
    <row r="30" spans="2:5" x14ac:dyDescent="0.25">
      <c r="B30" s="1"/>
      <c r="C30" s="2"/>
      <c r="D30" s="3" t="s">
        <v>269</v>
      </c>
      <c r="E30" s="7"/>
    </row>
    <row r="31" spans="2:5" x14ac:dyDescent="0.25">
      <c r="B31" s="1"/>
      <c r="C31" s="2"/>
      <c r="D31" s="3" t="s">
        <v>270</v>
      </c>
      <c r="E31" s="7"/>
    </row>
    <row r="32" spans="2:5" x14ac:dyDescent="0.25">
      <c r="B32" s="1"/>
      <c r="C32" s="2"/>
      <c r="D32" s="3" t="s">
        <v>271</v>
      </c>
      <c r="E32" s="7"/>
    </row>
    <row r="33" spans="2:7" x14ac:dyDescent="0.25">
      <c r="B33" s="1"/>
      <c r="C33" s="2"/>
      <c r="D33" s="3" t="s">
        <v>272</v>
      </c>
      <c r="E33" s="7"/>
    </row>
    <row r="34" spans="2:7" x14ac:dyDescent="0.25">
      <c r="B34" s="1"/>
      <c r="C34" s="2"/>
      <c r="D34" s="3" t="s">
        <v>273</v>
      </c>
      <c r="E34" s="7"/>
    </row>
    <row r="35" spans="2:7" x14ac:dyDescent="0.25">
      <c r="B35" s="1"/>
      <c r="C35" s="2"/>
      <c r="D35" s="3" t="s">
        <v>274</v>
      </c>
      <c r="E35" s="7"/>
    </row>
    <row r="36" spans="2:7" x14ac:dyDescent="0.25">
      <c r="B36" s="1"/>
      <c r="C36" s="2"/>
      <c r="D36" s="3" t="s">
        <v>275</v>
      </c>
      <c r="E36" s="7"/>
    </row>
    <row r="37" spans="2:7" x14ac:dyDescent="0.25">
      <c r="B37" s="1"/>
      <c r="C37" s="2"/>
      <c r="D37" s="3" t="s">
        <v>276</v>
      </c>
      <c r="E37" s="7"/>
    </row>
    <row r="38" spans="2:7" x14ac:dyDescent="0.25">
      <c r="B38" s="42" t="s">
        <v>264</v>
      </c>
      <c r="C38" s="42"/>
      <c r="D38" s="42"/>
      <c r="E38" s="17">
        <f>SUBTOTAL(9,E26:E37)</f>
        <v>0</v>
      </c>
    </row>
    <row r="39" spans="2:7" x14ac:dyDescent="0.25">
      <c r="B39" s="15"/>
      <c r="C39" s="15"/>
      <c r="D39" s="15"/>
      <c r="E39" s="16"/>
    </row>
    <row r="40" spans="2:7" x14ac:dyDescent="0.25">
      <c r="B40" s="4" t="s">
        <v>0</v>
      </c>
      <c r="C40" s="4" t="s">
        <v>1</v>
      </c>
      <c r="D40" s="4" t="s">
        <v>2</v>
      </c>
      <c r="E40" s="4" t="s">
        <v>4</v>
      </c>
      <c r="F40" s="4" t="s">
        <v>5</v>
      </c>
      <c r="G40" s="4" t="s">
        <v>6</v>
      </c>
    </row>
    <row r="41" spans="2:7" x14ac:dyDescent="0.25">
      <c r="B41" s="34" t="s">
        <v>299</v>
      </c>
      <c r="C41" s="35"/>
      <c r="D41" s="35"/>
      <c r="E41" s="35"/>
      <c r="F41" s="35"/>
      <c r="G41" s="36"/>
    </row>
    <row r="42" spans="2:7" x14ac:dyDescent="0.25">
      <c r="B42" s="1"/>
      <c r="C42" s="2"/>
      <c r="D42" s="3" t="s">
        <v>277</v>
      </c>
      <c r="E42" s="3">
        <v>4</v>
      </c>
      <c r="F42" s="7"/>
      <c r="G42" s="25">
        <f>E42*F42</f>
        <v>0</v>
      </c>
    </row>
    <row r="43" spans="2:7" x14ac:dyDescent="0.25">
      <c r="B43" s="1"/>
      <c r="C43" s="2"/>
      <c r="D43" s="3" t="s">
        <v>278</v>
      </c>
      <c r="E43" s="3">
        <v>1</v>
      </c>
      <c r="F43" s="7"/>
      <c r="G43" s="25">
        <f t="shared" ref="G43:G62" si="0">E43*F43</f>
        <v>0</v>
      </c>
    </row>
    <row r="44" spans="2:7" x14ac:dyDescent="0.25">
      <c r="B44" s="1"/>
      <c r="C44" s="2"/>
      <c r="D44" s="3" t="s">
        <v>279</v>
      </c>
      <c r="E44" s="3">
        <v>1</v>
      </c>
      <c r="F44" s="7"/>
      <c r="G44" s="25">
        <f t="shared" si="0"/>
        <v>0</v>
      </c>
    </row>
    <row r="45" spans="2:7" x14ac:dyDescent="0.25">
      <c r="B45" s="1"/>
      <c r="C45" s="2"/>
      <c r="D45" s="3" t="s">
        <v>280</v>
      </c>
      <c r="E45" s="3">
        <v>1</v>
      </c>
      <c r="F45" s="7"/>
      <c r="G45" s="25">
        <f t="shared" si="0"/>
        <v>0</v>
      </c>
    </row>
    <row r="46" spans="2:7" x14ac:dyDescent="0.25">
      <c r="B46" s="1"/>
      <c r="C46" s="2"/>
      <c r="D46" s="3" t="s">
        <v>281</v>
      </c>
      <c r="E46" s="3">
        <v>1</v>
      </c>
      <c r="F46" s="7"/>
      <c r="G46" s="25">
        <f t="shared" si="0"/>
        <v>0</v>
      </c>
    </row>
    <row r="47" spans="2:7" x14ac:dyDescent="0.25">
      <c r="B47" s="1"/>
      <c r="C47" s="2"/>
      <c r="D47" s="3" t="s">
        <v>282</v>
      </c>
      <c r="E47" s="3">
        <v>1</v>
      </c>
      <c r="F47" s="7"/>
      <c r="G47" s="25">
        <f t="shared" si="0"/>
        <v>0</v>
      </c>
    </row>
    <row r="48" spans="2:7" x14ac:dyDescent="0.25">
      <c r="B48" s="1"/>
      <c r="C48" s="2"/>
      <c r="D48" s="3" t="s">
        <v>283</v>
      </c>
      <c r="E48" s="3">
        <v>1</v>
      </c>
      <c r="F48" s="7"/>
      <c r="G48" s="25">
        <f t="shared" si="0"/>
        <v>0</v>
      </c>
    </row>
    <row r="49" spans="2:7" x14ac:dyDescent="0.25">
      <c r="B49" s="1"/>
      <c r="C49" s="2"/>
      <c r="D49" s="3" t="s">
        <v>284</v>
      </c>
      <c r="E49" s="3">
        <v>1</v>
      </c>
      <c r="F49" s="7"/>
      <c r="G49" s="25">
        <f t="shared" si="0"/>
        <v>0</v>
      </c>
    </row>
    <row r="50" spans="2:7" x14ac:dyDescent="0.25">
      <c r="B50" s="1"/>
      <c r="C50" s="2"/>
      <c r="D50" s="3" t="s">
        <v>285</v>
      </c>
      <c r="E50" s="3">
        <v>1</v>
      </c>
      <c r="F50" s="7"/>
      <c r="G50" s="25">
        <f t="shared" si="0"/>
        <v>0</v>
      </c>
    </row>
    <row r="51" spans="2:7" x14ac:dyDescent="0.25">
      <c r="B51" s="1"/>
      <c r="C51" s="2"/>
      <c r="D51" s="3" t="s">
        <v>286</v>
      </c>
      <c r="E51" s="3">
        <v>1</v>
      </c>
      <c r="F51" s="7"/>
      <c r="G51" s="25">
        <f t="shared" si="0"/>
        <v>0</v>
      </c>
    </row>
    <row r="52" spans="2:7" x14ac:dyDescent="0.25">
      <c r="B52" s="1"/>
      <c r="C52" s="2"/>
      <c r="D52" s="3" t="s">
        <v>287</v>
      </c>
      <c r="E52" s="3">
        <v>1</v>
      </c>
      <c r="F52" s="7"/>
      <c r="G52" s="25">
        <f t="shared" si="0"/>
        <v>0</v>
      </c>
    </row>
    <row r="53" spans="2:7" x14ac:dyDescent="0.25">
      <c r="B53" s="1"/>
      <c r="C53" s="2"/>
      <c r="D53" s="3" t="s">
        <v>288</v>
      </c>
      <c r="E53" s="3">
        <v>1</v>
      </c>
      <c r="F53" s="7"/>
      <c r="G53" s="25">
        <f t="shared" si="0"/>
        <v>0</v>
      </c>
    </row>
    <row r="54" spans="2:7" x14ac:dyDescent="0.25">
      <c r="B54" s="1"/>
      <c r="C54" s="2"/>
      <c r="D54" s="3" t="s">
        <v>289</v>
      </c>
      <c r="E54" s="3">
        <v>1</v>
      </c>
      <c r="F54" s="7"/>
      <c r="G54" s="25">
        <f t="shared" si="0"/>
        <v>0</v>
      </c>
    </row>
    <row r="55" spans="2:7" x14ac:dyDescent="0.25">
      <c r="B55" s="1"/>
      <c r="C55" s="2"/>
      <c r="D55" s="3" t="s">
        <v>290</v>
      </c>
      <c r="E55" s="3">
        <v>1</v>
      </c>
      <c r="F55" s="7"/>
      <c r="G55" s="25">
        <f t="shared" si="0"/>
        <v>0</v>
      </c>
    </row>
    <row r="56" spans="2:7" x14ac:dyDescent="0.25">
      <c r="B56" s="1"/>
      <c r="C56" s="2"/>
      <c r="D56" s="3" t="s">
        <v>291</v>
      </c>
      <c r="E56" s="3">
        <v>1</v>
      </c>
      <c r="F56" s="7"/>
      <c r="G56" s="25">
        <f t="shared" si="0"/>
        <v>0</v>
      </c>
    </row>
    <row r="57" spans="2:7" x14ac:dyDescent="0.25">
      <c r="B57" s="1"/>
      <c r="C57" s="2"/>
      <c r="D57" s="3" t="s">
        <v>292</v>
      </c>
      <c r="E57" s="3">
        <v>5</v>
      </c>
      <c r="F57" s="7"/>
      <c r="G57" s="25">
        <f t="shared" si="0"/>
        <v>0</v>
      </c>
    </row>
    <row r="58" spans="2:7" x14ac:dyDescent="0.25">
      <c r="B58" s="1"/>
      <c r="C58" s="2"/>
      <c r="D58" s="3" t="s">
        <v>293</v>
      </c>
      <c r="E58" s="3">
        <v>1</v>
      </c>
      <c r="F58" s="7"/>
      <c r="G58" s="25">
        <f t="shared" si="0"/>
        <v>0</v>
      </c>
    </row>
    <row r="59" spans="2:7" x14ac:dyDescent="0.25">
      <c r="B59" s="1"/>
      <c r="C59" s="2"/>
      <c r="D59" s="3" t="s">
        <v>294</v>
      </c>
      <c r="E59" s="3">
        <v>2</v>
      </c>
      <c r="F59" s="7"/>
      <c r="G59" s="25">
        <f t="shared" si="0"/>
        <v>0</v>
      </c>
    </row>
    <row r="60" spans="2:7" x14ac:dyDescent="0.25">
      <c r="B60" s="1"/>
      <c r="C60" s="2"/>
      <c r="D60" s="3" t="s">
        <v>295</v>
      </c>
      <c r="E60" s="3">
        <v>2</v>
      </c>
      <c r="F60" s="7"/>
      <c r="G60" s="25">
        <f t="shared" si="0"/>
        <v>0</v>
      </c>
    </row>
    <row r="61" spans="2:7" x14ac:dyDescent="0.25">
      <c r="B61" s="1"/>
      <c r="C61" s="2"/>
      <c r="D61" s="3" t="s">
        <v>296</v>
      </c>
      <c r="E61" s="3">
        <v>1</v>
      </c>
      <c r="F61" s="7"/>
      <c r="G61" s="25">
        <f t="shared" si="0"/>
        <v>0</v>
      </c>
    </row>
    <row r="62" spans="2:7" x14ac:dyDescent="0.25">
      <c r="B62" s="1"/>
      <c r="C62" s="2"/>
      <c r="D62" s="3" t="s">
        <v>297</v>
      </c>
      <c r="E62" s="3">
        <v>4</v>
      </c>
      <c r="F62" s="7"/>
      <c r="G62" s="25">
        <f t="shared" si="0"/>
        <v>0</v>
      </c>
    </row>
    <row r="63" spans="2:7" x14ac:dyDescent="0.25">
      <c r="B63" s="43" t="s">
        <v>300</v>
      </c>
      <c r="C63" s="44"/>
      <c r="D63" s="44"/>
      <c r="E63" s="44"/>
      <c r="F63" s="45"/>
      <c r="G63" s="18">
        <f>SUBTOTAL(9,G42:G62)</f>
        <v>0</v>
      </c>
    </row>
    <row r="64" spans="2:7" x14ac:dyDescent="0.25">
      <c r="B64" s="15"/>
      <c r="C64" s="15"/>
      <c r="D64" s="15"/>
      <c r="E64" s="16"/>
    </row>
    <row r="65" spans="2:5" x14ac:dyDescent="0.25">
      <c r="B65" s="4" t="s">
        <v>0</v>
      </c>
      <c r="C65" s="4" t="s">
        <v>1</v>
      </c>
      <c r="D65" s="4" t="s">
        <v>2</v>
      </c>
      <c r="E65" s="4" t="s">
        <v>5</v>
      </c>
    </row>
    <row r="66" spans="2:5" x14ac:dyDescent="0.25">
      <c r="B66" s="40" t="s">
        <v>301</v>
      </c>
      <c r="C66" s="40"/>
      <c r="D66" s="40"/>
      <c r="E66" s="40"/>
    </row>
    <row r="67" spans="2:5" x14ac:dyDescent="0.25">
      <c r="B67" s="1"/>
      <c r="C67" s="2"/>
      <c r="D67" s="3" t="s">
        <v>302</v>
      </c>
      <c r="E67" s="7"/>
    </row>
    <row r="68" spans="2:5" x14ac:dyDescent="0.25">
      <c r="B68" s="1"/>
      <c r="C68" s="2"/>
      <c r="D68" s="3" t="s">
        <v>303</v>
      </c>
      <c r="E68" s="7"/>
    </row>
    <row r="69" spans="2:5" x14ac:dyDescent="0.25">
      <c r="B69" s="1"/>
      <c r="C69" s="2"/>
      <c r="D69" s="3" t="s">
        <v>304</v>
      </c>
      <c r="E69" s="7"/>
    </row>
    <row r="70" spans="2:5" x14ac:dyDescent="0.25">
      <c r="B70" s="1"/>
      <c r="C70" s="2"/>
      <c r="D70" s="3" t="s">
        <v>305</v>
      </c>
      <c r="E70" s="7"/>
    </row>
    <row r="71" spans="2:5" x14ac:dyDescent="0.25">
      <c r="B71" s="42" t="s">
        <v>306</v>
      </c>
      <c r="C71" s="42"/>
      <c r="D71" s="42"/>
      <c r="E71" s="17">
        <f>SUBTOTAL(9,E67:E70)</f>
        <v>0</v>
      </c>
    </row>
  </sheetData>
  <mergeCells count="8">
    <mergeCell ref="B71:D71"/>
    <mergeCell ref="B41:G41"/>
    <mergeCell ref="B63:F63"/>
    <mergeCell ref="B5:E5"/>
    <mergeCell ref="B22:D22"/>
    <mergeCell ref="B25:E25"/>
    <mergeCell ref="B38:D38"/>
    <mergeCell ref="B66:E66"/>
  </mergeCells>
  <pageMargins left="0.7" right="0.7" top="0.75" bottom="0.75" header="0.3" footer="0.3"/>
  <pageSetup paperSize="8" scale="91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7A679-1FA4-4DE7-85A0-6149A67DE29B}">
  <dimension ref="A1:H56"/>
  <sheetViews>
    <sheetView workbookViewId="0">
      <selection activeCell="I16" sqref="I16"/>
    </sheetView>
  </sheetViews>
  <sheetFormatPr defaultRowHeight="15" x14ac:dyDescent="0.25"/>
  <cols>
    <col min="2" max="2" width="9" bestFit="1" customWidth="1"/>
    <col min="3" max="3" width="16.28515625" bestFit="1" customWidth="1"/>
    <col min="4" max="4" width="18.85546875" bestFit="1" customWidth="1"/>
    <col min="5" max="5" width="32.7109375" customWidth="1"/>
    <col min="6" max="6" width="10.140625" bestFit="1" customWidth="1"/>
  </cols>
  <sheetData>
    <row r="1" spans="1:6" x14ac:dyDescent="0.25">
      <c r="A1" s="8" t="s">
        <v>369</v>
      </c>
    </row>
    <row r="2" spans="1:6" x14ac:dyDescent="0.25">
      <c r="A2" s="8"/>
    </row>
    <row r="4" spans="1:6" x14ac:dyDescent="0.25">
      <c r="B4" s="4" t="s">
        <v>307</v>
      </c>
      <c r="C4" s="4" t="s">
        <v>1</v>
      </c>
      <c r="D4" s="4" t="s">
        <v>373</v>
      </c>
      <c r="E4" s="4" t="s">
        <v>374</v>
      </c>
      <c r="F4" s="4" t="s">
        <v>5</v>
      </c>
    </row>
    <row r="5" spans="1:6" x14ac:dyDescent="0.25">
      <c r="B5" s="40" t="s">
        <v>371</v>
      </c>
      <c r="C5" s="40"/>
      <c r="D5" s="40"/>
      <c r="E5" s="40"/>
      <c r="F5" s="40"/>
    </row>
    <row r="6" spans="1:6" x14ac:dyDescent="0.25">
      <c r="B6" s="46" t="s">
        <v>370</v>
      </c>
      <c r="C6" s="2"/>
      <c r="D6" s="54" t="s">
        <v>372</v>
      </c>
      <c r="E6" s="19" t="s">
        <v>375</v>
      </c>
      <c r="F6" s="7"/>
    </row>
    <row r="7" spans="1:6" x14ac:dyDescent="0.25">
      <c r="B7" s="47"/>
      <c r="C7" s="2"/>
      <c r="D7" s="54" t="s">
        <v>372</v>
      </c>
      <c r="E7" s="19" t="s">
        <v>376</v>
      </c>
      <c r="F7" s="7"/>
    </row>
    <row r="8" spans="1:6" x14ac:dyDescent="0.25">
      <c r="B8" s="47"/>
      <c r="C8" s="2"/>
      <c r="D8" s="54" t="s">
        <v>372</v>
      </c>
      <c r="E8" s="19" t="s">
        <v>377</v>
      </c>
      <c r="F8" s="7"/>
    </row>
    <row r="9" spans="1:6" x14ac:dyDescent="0.25">
      <c r="B9" s="47"/>
      <c r="C9" s="2"/>
      <c r="D9" s="54" t="s">
        <v>372</v>
      </c>
      <c r="E9" s="19" t="s">
        <v>378</v>
      </c>
      <c r="F9" s="7"/>
    </row>
    <row r="10" spans="1:6" x14ac:dyDescent="0.25">
      <c r="B10" s="47"/>
      <c r="C10" s="2"/>
      <c r="D10" s="54" t="s">
        <v>379</v>
      </c>
      <c r="E10" s="19" t="s">
        <v>375</v>
      </c>
      <c r="F10" s="7"/>
    </row>
    <row r="11" spans="1:6" x14ac:dyDescent="0.25">
      <c r="B11" s="47"/>
      <c r="C11" s="2"/>
      <c r="D11" s="54" t="s">
        <v>379</v>
      </c>
      <c r="E11" s="19" t="s">
        <v>376</v>
      </c>
      <c r="F11" s="7"/>
    </row>
    <row r="12" spans="1:6" x14ac:dyDescent="0.25">
      <c r="B12" s="47"/>
      <c r="C12" s="2"/>
      <c r="D12" s="54" t="s">
        <v>379</v>
      </c>
      <c r="E12" s="19" t="s">
        <v>377</v>
      </c>
      <c r="F12" s="7"/>
    </row>
    <row r="13" spans="1:6" x14ac:dyDescent="0.25">
      <c r="B13" s="48"/>
      <c r="C13" s="2"/>
      <c r="D13" s="54" t="s">
        <v>379</v>
      </c>
      <c r="E13" s="19" t="s">
        <v>378</v>
      </c>
      <c r="F13" s="7"/>
    </row>
    <row r="14" spans="1:6" x14ac:dyDescent="0.25">
      <c r="B14" s="42" t="s">
        <v>383</v>
      </c>
      <c r="C14" s="42"/>
      <c r="D14" s="42"/>
      <c r="E14" s="42"/>
      <c r="F14" s="17">
        <f>SUBTOTAL(9,F6:F13)</f>
        <v>0</v>
      </c>
    </row>
    <row r="15" spans="1:6" x14ac:dyDescent="0.25">
      <c r="B15" s="15"/>
      <c r="C15" s="15"/>
      <c r="D15" s="15"/>
      <c r="E15" s="15"/>
      <c r="F15" s="16"/>
    </row>
    <row r="16" spans="1:6" x14ac:dyDescent="0.25">
      <c r="B16" s="4" t="s">
        <v>0</v>
      </c>
      <c r="C16" s="4" t="s">
        <v>1</v>
      </c>
      <c r="D16" s="4" t="s">
        <v>373</v>
      </c>
      <c r="E16" s="4" t="s">
        <v>374</v>
      </c>
      <c r="F16" s="4" t="s">
        <v>5</v>
      </c>
    </row>
    <row r="17" spans="2:8" x14ac:dyDescent="0.25">
      <c r="B17" s="40" t="s">
        <v>380</v>
      </c>
      <c r="C17" s="40"/>
      <c r="D17" s="40"/>
      <c r="E17" s="40"/>
      <c r="F17" s="40"/>
    </row>
    <row r="18" spans="2:8" x14ac:dyDescent="0.25">
      <c r="B18" s="46" t="s">
        <v>388</v>
      </c>
      <c r="C18" s="2"/>
      <c r="D18" s="54" t="s">
        <v>381</v>
      </c>
      <c r="E18" s="19" t="s">
        <v>375</v>
      </c>
      <c r="F18" s="7"/>
    </row>
    <row r="19" spans="2:8" x14ac:dyDescent="0.25">
      <c r="B19" s="47"/>
      <c r="C19" s="2"/>
      <c r="D19" s="54" t="s">
        <v>381</v>
      </c>
      <c r="E19" s="19" t="s">
        <v>376</v>
      </c>
      <c r="F19" s="7"/>
    </row>
    <row r="20" spans="2:8" x14ac:dyDescent="0.25">
      <c r="B20" s="47"/>
      <c r="C20" s="2"/>
      <c r="D20" s="54" t="s">
        <v>381</v>
      </c>
      <c r="E20" s="19" t="s">
        <v>377</v>
      </c>
      <c r="F20" s="7"/>
    </row>
    <row r="21" spans="2:8" x14ac:dyDescent="0.25">
      <c r="B21" s="47"/>
      <c r="C21" s="2"/>
      <c r="D21" s="54" t="s">
        <v>381</v>
      </c>
      <c r="E21" s="19" t="s">
        <v>378</v>
      </c>
      <c r="F21" s="7"/>
    </row>
    <row r="22" spans="2:8" x14ac:dyDescent="0.25">
      <c r="B22" s="47"/>
      <c r="C22" s="2"/>
      <c r="D22" s="54" t="s">
        <v>382</v>
      </c>
      <c r="E22" s="19" t="s">
        <v>375</v>
      </c>
      <c r="F22" s="7"/>
    </row>
    <row r="23" spans="2:8" x14ac:dyDescent="0.25">
      <c r="B23" s="47"/>
      <c r="C23" s="2"/>
      <c r="D23" s="54" t="s">
        <v>382</v>
      </c>
      <c r="E23" s="19" t="s">
        <v>376</v>
      </c>
      <c r="F23" s="7"/>
    </row>
    <row r="24" spans="2:8" x14ac:dyDescent="0.25">
      <c r="B24" s="47"/>
      <c r="C24" s="2"/>
      <c r="D24" s="54" t="s">
        <v>382</v>
      </c>
      <c r="E24" s="19" t="s">
        <v>377</v>
      </c>
      <c r="F24" s="7"/>
    </row>
    <row r="25" spans="2:8" x14ac:dyDescent="0.25">
      <c r="B25" s="48"/>
      <c r="C25" s="2"/>
      <c r="D25" s="54" t="s">
        <v>382</v>
      </c>
      <c r="E25" s="19" t="s">
        <v>378</v>
      </c>
      <c r="F25" s="7"/>
    </row>
    <row r="26" spans="2:8" x14ac:dyDescent="0.25">
      <c r="B26" s="42" t="s">
        <v>384</v>
      </c>
      <c r="C26" s="42"/>
      <c r="D26" s="42"/>
      <c r="E26" s="42"/>
      <c r="F26" s="17">
        <f>SUBTOTAL(9,F18:F25)</f>
        <v>0</v>
      </c>
    </row>
    <row r="27" spans="2:8" x14ac:dyDescent="0.25">
      <c r="B27" s="49"/>
      <c r="C27" s="49"/>
      <c r="D27" s="49"/>
      <c r="E27" s="49"/>
      <c r="F27" s="50"/>
      <c r="H27" s="51"/>
    </row>
    <row r="28" spans="2:8" x14ac:dyDescent="0.25">
      <c r="B28" s="4" t="s">
        <v>0</v>
      </c>
      <c r="C28" s="4" t="s">
        <v>1</v>
      </c>
      <c r="D28" s="4" t="s">
        <v>373</v>
      </c>
      <c r="E28" s="4" t="s">
        <v>374</v>
      </c>
      <c r="F28" s="4" t="s">
        <v>5</v>
      </c>
    </row>
    <row r="29" spans="2:8" ht="29.25" customHeight="1" x14ac:dyDescent="0.25">
      <c r="B29" s="52" t="s">
        <v>386</v>
      </c>
      <c r="C29" s="52"/>
      <c r="D29" s="52"/>
      <c r="E29" s="52"/>
      <c r="F29" s="52"/>
    </row>
    <row r="30" spans="2:8" x14ac:dyDescent="0.25">
      <c r="B30" s="46" t="s">
        <v>389</v>
      </c>
      <c r="C30" s="2"/>
      <c r="D30" s="54" t="s">
        <v>381</v>
      </c>
      <c r="E30" s="19" t="s">
        <v>375</v>
      </c>
      <c r="F30" s="7"/>
    </row>
    <row r="31" spans="2:8" x14ac:dyDescent="0.25">
      <c r="B31" s="47"/>
      <c r="C31" s="2"/>
      <c r="D31" s="54" t="s">
        <v>381</v>
      </c>
      <c r="E31" s="19" t="s">
        <v>376</v>
      </c>
      <c r="F31" s="7"/>
    </row>
    <row r="32" spans="2:8" x14ac:dyDescent="0.25">
      <c r="B32" s="47"/>
      <c r="C32" s="2"/>
      <c r="D32" s="54" t="s">
        <v>381</v>
      </c>
      <c r="E32" s="19" t="s">
        <v>377</v>
      </c>
      <c r="F32" s="7"/>
    </row>
    <row r="33" spans="2:7" x14ac:dyDescent="0.25">
      <c r="B33" s="47"/>
      <c r="C33" s="2"/>
      <c r="D33" s="54" t="s">
        <v>381</v>
      </c>
      <c r="E33" s="19" t="s">
        <v>378</v>
      </c>
      <c r="F33" s="7"/>
    </row>
    <row r="34" spans="2:7" x14ac:dyDescent="0.25">
      <c r="B34" s="47"/>
      <c r="C34" s="2"/>
      <c r="D34" s="54" t="s">
        <v>382</v>
      </c>
      <c r="E34" s="19" t="s">
        <v>375</v>
      </c>
      <c r="F34" s="7"/>
    </row>
    <row r="35" spans="2:7" x14ac:dyDescent="0.25">
      <c r="B35" s="47"/>
      <c r="C35" s="2"/>
      <c r="D35" s="54" t="s">
        <v>382</v>
      </c>
      <c r="E35" s="19" t="s">
        <v>376</v>
      </c>
      <c r="F35" s="7"/>
    </row>
    <row r="36" spans="2:7" x14ac:dyDescent="0.25">
      <c r="B36" s="47"/>
      <c r="C36" s="2"/>
      <c r="D36" s="54" t="s">
        <v>382</v>
      </c>
      <c r="E36" s="19" t="s">
        <v>377</v>
      </c>
      <c r="F36" s="7"/>
    </row>
    <row r="37" spans="2:7" x14ac:dyDescent="0.25">
      <c r="B37" s="48"/>
      <c r="C37" s="2"/>
      <c r="D37" s="54" t="s">
        <v>382</v>
      </c>
      <c r="E37" s="19" t="s">
        <v>378</v>
      </c>
      <c r="F37" s="7"/>
    </row>
    <row r="38" spans="2:7" x14ac:dyDescent="0.25">
      <c r="B38" s="42" t="s">
        <v>385</v>
      </c>
      <c r="C38" s="42"/>
      <c r="D38" s="42"/>
      <c r="E38" s="42"/>
      <c r="F38" s="17">
        <f>SUBTOTAL(9,F30:F37)</f>
        <v>0</v>
      </c>
    </row>
    <row r="39" spans="2:7" x14ac:dyDescent="0.25">
      <c r="B39" s="51"/>
      <c r="C39" s="51"/>
      <c r="D39" s="51"/>
      <c r="E39" s="51"/>
      <c r="F39" s="51"/>
      <c r="G39" s="51"/>
    </row>
    <row r="40" spans="2:7" x14ac:dyDescent="0.25">
      <c r="B40" s="4" t="s">
        <v>307</v>
      </c>
      <c r="C40" s="4" t="s">
        <v>1</v>
      </c>
      <c r="D40" s="4" t="s">
        <v>373</v>
      </c>
      <c r="E40" s="4" t="s">
        <v>374</v>
      </c>
      <c r="F40" s="4" t="s">
        <v>5</v>
      </c>
    </row>
    <row r="41" spans="2:7" ht="34.5" customHeight="1" x14ac:dyDescent="0.25">
      <c r="B41" s="52" t="s">
        <v>387</v>
      </c>
      <c r="C41" s="52"/>
      <c r="D41" s="52"/>
      <c r="E41" s="52"/>
      <c r="F41" s="52"/>
    </row>
    <row r="42" spans="2:7" x14ac:dyDescent="0.25">
      <c r="B42" s="46" t="s">
        <v>390</v>
      </c>
      <c r="C42" s="2"/>
      <c r="D42" s="55" t="s">
        <v>392</v>
      </c>
      <c r="E42" s="19" t="s">
        <v>375</v>
      </c>
      <c r="F42" s="7"/>
    </row>
    <row r="43" spans="2:7" x14ac:dyDescent="0.25">
      <c r="B43" s="47"/>
      <c r="C43" s="2"/>
      <c r="D43" s="55" t="s">
        <v>392</v>
      </c>
      <c r="E43" s="19" t="s">
        <v>376</v>
      </c>
      <c r="F43" s="7"/>
    </row>
    <row r="44" spans="2:7" x14ac:dyDescent="0.25">
      <c r="B44" s="47"/>
      <c r="C44" s="2"/>
      <c r="D44" s="55" t="s">
        <v>393</v>
      </c>
      <c r="E44" s="19" t="s">
        <v>375</v>
      </c>
      <c r="F44" s="7"/>
    </row>
    <row r="45" spans="2:7" x14ac:dyDescent="0.25">
      <c r="B45" s="47"/>
      <c r="C45" s="2"/>
      <c r="D45" s="55" t="s">
        <v>393</v>
      </c>
      <c r="E45" s="19" t="s">
        <v>376</v>
      </c>
      <c r="F45" s="7"/>
    </row>
    <row r="46" spans="2:7" x14ac:dyDescent="0.25">
      <c r="B46" s="42" t="s">
        <v>391</v>
      </c>
      <c r="C46" s="42"/>
      <c r="D46" s="42"/>
      <c r="E46" s="42"/>
      <c r="F46" s="17">
        <f>SUBTOTAL(9,F42:F45)</f>
        <v>0</v>
      </c>
    </row>
    <row r="47" spans="2:7" x14ac:dyDescent="0.25">
      <c r="B47" s="51"/>
      <c r="C47" s="51"/>
      <c r="D47" s="51"/>
      <c r="E47" s="51"/>
      <c r="F47" s="51"/>
      <c r="G47" s="51"/>
    </row>
    <row r="48" spans="2:7" x14ac:dyDescent="0.25">
      <c r="B48" s="4" t="s">
        <v>307</v>
      </c>
      <c r="C48" s="4" t="s">
        <v>1</v>
      </c>
      <c r="D48" s="4" t="s">
        <v>373</v>
      </c>
      <c r="E48" s="4" t="s">
        <v>374</v>
      </c>
      <c r="F48" s="4" t="s">
        <v>5</v>
      </c>
    </row>
    <row r="49" spans="2:6" ht="34.5" customHeight="1" x14ac:dyDescent="0.25">
      <c r="B49" s="53" t="s">
        <v>394</v>
      </c>
      <c r="C49" s="53"/>
      <c r="D49" s="53"/>
      <c r="E49" s="53"/>
      <c r="F49" s="53"/>
    </row>
    <row r="50" spans="2:6" x14ac:dyDescent="0.25">
      <c r="B50" s="46" t="s">
        <v>398</v>
      </c>
      <c r="C50" s="2"/>
      <c r="D50" s="55" t="s">
        <v>395</v>
      </c>
      <c r="E50" s="19" t="s">
        <v>375</v>
      </c>
      <c r="F50" s="7"/>
    </row>
    <row r="51" spans="2:6" x14ac:dyDescent="0.25">
      <c r="B51" s="47"/>
      <c r="C51" s="2"/>
      <c r="D51" s="55" t="s">
        <v>395</v>
      </c>
      <c r="E51" s="19" t="s">
        <v>376</v>
      </c>
      <c r="F51" s="7"/>
    </row>
    <row r="52" spans="2:6" x14ac:dyDescent="0.25">
      <c r="B52" s="47"/>
      <c r="C52" s="2"/>
      <c r="D52" s="55" t="s">
        <v>396</v>
      </c>
      <c r="E52" s="19" t="s">
        <v>375</v>
      </c>
      <c r="F52" s="7"/>
    </row>
    <row r="53" spans="2:6" x14ac:dyDescent="0.25">
      <c r="B53" s="47"/>
      <c r="C53" s="2"/>
      <c r="D53" s="55" t="s">
        <v>396</v>
      </c>
      <c r="E53" s="19" t="s">
        <v>376</v>
      </c>
      <c r="F53" s="7"/>
    </row>
    <row r="54" spans="2:6" x14ac:dyDescent="0.25">
      <c r="B54" s="42" t="s">
        <v>397</v>
      </c>
      <c r="C54" s="42"/>
      <c r="D54" s="42"/>
      <c r="E54" s="42"/>
      <c r="F54" s="17">
        <f>SUBTOTAL(9,F50:F53)</f>
        <v>0</v>
      </c>
    </row>
    <row r="56" spans="2:6" x14ac:dyDescent="0.25">
      <c r="B56" s="56" t="s">
        <v>399</v>
      </c>
      <c r="C56" s="56"/>
      <c r="D56" s="56"/>
      <c r="E56" s="56"/>
      <c r="F56" s="57">
        <f>F14+F26+F38+F46+F54</f>
        <v>0</v>
      </c>
    </row>
  </sheetData>
  <mergeCells count="16">
    <mergeCell ref="B49:F49"/>
    <mergeCell ref="B50:B53"/>
    <mergeCell ref="B54:E54"/>
    <mergeCell ref="B56:E56"/>
    <mergeCell ref="B6:B13"/>
    <mergeCell ref="B29:F29"/>
    <mergeCell ref="B38:E38"/>
    <mergeCell ref="B41:F41"/>
    <mergeCell ref="B42:B45"/>
    <mergeCell ref="B46:E46"/>
    <mergeCell ref="B18:B25"/>
    <mergeCell ref="B30:B37"/>
    <mergeCell ref="B5:F5"/>
    <mergeCell ref="B14:E14"/>
    <mergeCell ref="B17:F17"/>
    <mergeCell ref="B26:E26"/>
  </mergeCells>
  <pageMargins left="0.7" right="0.7" top="0.75" bottom="0.75" header="0.3" footer="0.3"/>
  <pageSetup paperSize="8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A0F81-8F01-44BD-965F-1A04A9F34ADD}">
  <dimension ref="B1:F27"/>
  <sheetViews>
    <sheetView topLeftCell="A11" zoomScale="160" zoomScaleNormal="160" workbookViewId="0">
      <selection activeCell="D20" sqref="A1:XFD1048576"/>
    </sheetView>
  </sheetViews>
  <sheetFormatPr defaultRowHeight="15" x14ac:dyDescent="0.25"/>
  <cols>
    <col min="3" max="3" width="58.7109375" customWidth="1"/>
    <col min="4" max="4" width="25.7109375" customWidth="1"/>
  </cols>
  <sheetData>
    <row r="1" spans="2:6" x14ac:dyDescent="0.25">
      <c r="B1" s="8" t="s">
        <v>333</v>
      </c>
    </row>
    <row r="3" spans="2:6" x14ac:dyDescent="0.25">
      <c r="B3" s="19" t="s">
        <v>307</v>
      </c>
      <c r="C3" s="19" t="s">
        <v>309</v>
      </c>
      <c r="D3" s="19" t="s">
        <v>313</v>
      </c>
      <c r="E3" s="19" t="s">
        <v>310</v>
      </c>
      <c r="F3" s="19" t="s">
        <v>311</v>
      </c>
    </row>
    <row r="4" spans="2:6" ht="30" x14ac:dyDescent="0.25">
      <c r="B4" s="21" t="s">
        <v>308</v>
      </c>
      <c r="C4" s="22" t="s">
        <v>312</v>
      </c>
      <c r="D4" s="2"/>
      <c r="E4" s="19" t="s">
        <v>332</v>
      </c>
      <c r="F4" s="20"/>
    </row>
    <row r="5" spans="2:6" x14ac:dyDescent="0.25">
      <c r="B5" s="21" t="s">
        <v>315</v>
      </c>
      <c r="C5" s="22" t="s">
        <v>314</v>
      </c>
      <c r="D5" s="2"/>
      <c r="E5" s="19" t="s">
        <v>332</v>
      </c>
      <c r="F5" s="20"/>
    </row>
    <row r="6" spans="2:6" x14ac:dyDescent="0.25">
      <c r="B6" s="21" t="s">
        <v>317</v>
      </c>
      <c r="C6" s="22" t="s">
        <v>316</v>
      </c>
      <c r="D6" s="2"/>
      <c r="E6" s="19" t="s">
        <v>332</v>
      </c>
      <c r="F6" s="20"/>
    </row>
    <row r="7" spans="2:6" x14ac:dyDescent="0.25">
      <c r="B7" s="21" t="s">
        <v>318</v>
      </c>
      <c r="C7" s="22" t="s">
        <v>319</v>
      </c>
      <c r="D7" s="2"/>
      <c r="E7" s="19" t="s">
        <v>332</v>
      </c>
      <c r="F7" s="20"/>
    </row>
    <row r="8" spans="2:6" x14ac:dyDescent="0.25">
      <c r="B8" s="21" t="s">
        <v>320</v>
      </c>
      <c r="C8" s="22" t="s">
        <v>321</v>
      </c>
      <c r="D8" s="2"/>
      <c r="E8" s="19" t="s">
        <v>332</v>
      </c>
      <c r="F8" s="20"/>
    </row>
    <row r="9" spans="2:6" ht="30" x14ac:dyDescent="0.25">
      <c r="B9" s="21" t="s">
        <v>323</v>
      </c>
      <c r="C9" s="22" t="s">
        <v>322</v>
      </c>
      <c r="D9" s="2"/>
      <c r="E9" s="19" t="s">
        <v>332</v>
      </c>
      <c r="F9" s="20"/>
    </row>
    <row r="10" spans="2:6" ht="30" x14ac:dyDescent="0.25">
      <c r="B10" s="21" t="s">
        <v>325</v>
      </c>
      <c r="C10" s="22" t="s">
        <v>324</v>
      </c>
      <c r="D10" s="2"/>
      <c r="E10" s="19" t="s">
        <v>332</v>
      </c>
      <c r="F10" s="20"/>
    </row>
    <row r="11" spans="2:6" ht="30" x14ac:dyDescent="0.25">
      <c r="B11" s="21" t="s">
        <v>327</v>
      </c>
      <c r="C11" s="22" t="s">
        <v>326</v>
      </c>
      <c r="D11" s="2"/>
      <c r="E11" s="19" t="s">
        <v>332</v>
      </c>
      <c r="F11" s="20"/>
    </row>
    <row r="12" spans="2:6" ht="30" x14ac:dyDescent="0.25">
      <c r="B12" s="21" t="s">
        <v>329</v>
      </c>
      <c r="C12" s="22" t="s">
        <v>328</v>
      </c>
      <c r="D12" s="2"/>
      <c r="E12" s="19" t="s">
        <v>332</v>
      </c>
      <c r="F12" s="20"/>
    </row>
    <row r="13" spans="2:6" ht="30" x14ac:dyDescent="0.25">
      <c r="B13" s="21" t="s">
        <v>331</v>
      </c>
      <c r="C13" s="22" t="s">
        <v>330</v>
      </c>
      <c r="D13" s="2"/>
      <c r="E13" s="19" t="s">
        <v>332</v>
      </c>
      <c r="F13" s="20"/>
    </row>
    <row r="14" spans="2:6" x14ac:dyDescent="0.25">
      <c r="B14" s="56" t="s">
        <v>334</v>
      </c>
      <c r="C14" s="56"/>
      <c r="D14" s="56"/>
      <c r="E14" s="56"/>
      <c r="F14" s="57" t="e">
        <f>AVERAGE(F4:F13)</f>
        <v>#DIV/0!</v>
      </c>
    </row>
    <row r="15" spans="2:6" x14ac:dyDescent="0.25">
      <c r="B15" s="56" t="s">
        <v>366</v>
      </c>
      <c r="C15" s="56"/>
      <c r="D15" s="56"/>
      <c r="E15" s="56"/>
      <c r="F15" s="57">
        <v>32</v>
      </c>
    </row>
    <row r="16" spans="2:6" x14ac:dyDescent="0.25">
      <c r="B16" s="56" t="s">
        <v>367</v>
      </c>
      <c r="C16" s="56"/>
      <c r="D16" s="56"/>
      <c r="E16" s="56"/>
      <c r="F16" s="58" t="e">
        <f>F14*F15</f>
        <v>#DIV/0!</v>
      </c>
    </row>
    <row r="17" spans="2:6" x14ac:dyDescent="0.25">
      <c r="B17" s="29" t="s">
        <v>368</v>
      </c>
      <c r="C17" s="28"/>
      <c r="D17" s="28"/>
      <c r="E17" s="28"/>
    </row>
    <row r="18" spans="2:6" x14ac:dyDescent="0.25">
      <c r="B18" s="28"/>
      <c r="C18" s="28"/>
      <c r="D18" s="28"/>
      <c r="E18" s="28"/>
    </row>
    <row r="19" spans="2:6" x14ac:dyDescent="0.25">
      <c r="B19" s="23" t="s">
        <v>342</v>
      </c>
    </row>
    <row r="21" spans="2:6" x14ac:dyDescent="0.25">
      <c r="B21" s="19" t="s">
        <v>307</v>
      </c>
      <c r="C21" s="19" t="s">
        <v>309</v>
      </c>
      <c r="D21" s="19" t="s">
        <v>313</v>
      </c>
      <c r="E21" s="19" t="s">
        <v>310</v>
      </c>
      <c r="F21" s="19" t="s">
        <v>311</v>
      </c>
    </row>
    <row r="22" spans="2:6" x14ac:dyDescent="0.25">
      <c r="B22" s="21">
        <v>10.1</v>
      </c>
      <c r="C22" s="22" t="s">
        <v>343</v>
      </c>
      <c r="D22" s="2"/>
      <c r="E22" s="19" t="s">
        <v>348</v>
      </c>
      <c r="F22" s="20"/>
    </row>
    <row r="23" spans="2:6" x14ac:dyDescent="0.25">
      <c r="B23" s="21" t="s">
        <v>345</v>
      </c>
      <c r="C23" s="22" t="s">
        <v>344</v>
      </c>
      <c r="D23" s="2"/>
      <c r="E23" s="19" t="s">
        <v>348</v>
      </c>
      <c r="F23" s="20"/>
    </row>
    <row r="24" spans="2:6" x14ac:dyDescent="0.25">
      <c r="B24" s="21" t="s">
        <v>347</v>
      </c>
      <c r="C24" s="22" t="s">
        <v>346</v>
      </c>
      <c r="D24" s="2"/>
      <c r="E24" s="19" t="s">
        <v>348</v>
      </c>
      <c r="F24" s="20"/>
    </row>
    <row r="25" spans="2:6" x14ac:dyDescent="0.25">
      <c r="B25" s="21" t="s">
        <v>360</v>
      </c>
      <c r="C25" s="22" t="s">
        <v>361</v>
      </c>
      <c r="D25" s="2"/>
      <c r="E25" s="19" t="s">
        <v>348</v>
      </c>
      <c r="F25" s="20"/>
    </row>
    <row r="26" spans="2:6" x14ac:dyDescent="0.25">
      <c r="B26" s="21" t="s">
        <v>362</v>
      </c>
      <c r="C26" s="22" t="s">
        <v>363</v>
      </c>
      <c r="D26" s="2"/>
      <c r="E26" s="19" t="s">
        <v>348</v>
      </c>
      <c r="F26" s="20"/>
    </row>
    <row r="27" spans="2:6" x14ac:dyDescent="0.25">
      <c r="B27" s="56" t="s">
        <v>364</v>
      </c>
      <c r="C27" s="56"/>
      <c r="D27" s="56"/>
      <c r="E27" s="56"/>
      <c r="F27" s="57">
        <f>SUM(F22:F26)</f>
        <v>0</v>
      </c>
    </row>
  </sheetData>
  <mergeCells count="4">
    <mergeCell ref="B14:E14"/>
    <mergeCell ref="B27:E27"/>
    <mergeCell ref="B15:E15"/>
    <mergeCell ref="B16:E16"/>
  </mergeCells>
  <pageMargins left="0.7" right="0.7" top="0.75" bottom="0.75" header="0.3" footer="0.3"/>
  <pageSetup paperSize="8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0C5DB-3792-4BE0-BFE2-F30405685E5F}">
  <dimension ref="B2:D35"/>
  <sheetViews>
    <sheetView workbookViewId="0">
      <selection activeCell="I12" sqref="I12"/>
    </sheetView>
  </sheetViews>
  <sheetFormatPr defaultRowHeight="15" x14ac:dyDescent="0.25"/>
  <cols>
    <col min="2" max="2" width="55.28515625" customWidth="1"/>
  </cols>
  <sheetData>
    <row r="2" spans="2:4" x14ac:dyDescent="0.25">
      <c r="B2" s="8" t="s">
        <v>405</v>
      </c>
    </row>
    <row r="3" spans="2:4" x14ac:dyDescent="0.25">
      <c r="B3" s="8" t="s">
        <v>406</v>
      </c>
    </row>
    <row r="4" spans="2:4" x14ac:dyDescent="0.25">
      <c r="B4" s="8" t="s">
        <v>407</v>
      </c>
    </row>
    <row r="5" spans="2:4" x14ac:dyDescent="0.25">
      <c r="B5" s="8" t="s">
        <v>408</v>
      </c>
    </row>
    <row r="7" spans="2:4" x14ac:dyDescent="0.25">
      <c r="B7" s="12" t="s">
        <v>2</v>
      </c>
      <c r="C7" s="12" t="s">
        <v>310</v>
      </c>
      <c r="D7" s="12" t="s">
        <v>311</v>
      </c>
    </row>
    <row r="8" spans="2:4" x14ac:dyDescent="0.25">
      <c r="B8" s="2" t="s">
        <v>335</v>
      </c>
      <c r="C8" s="2"/>
      <c r="D8" s="2"/>
    </row>
    <row r="9" spans="2:4" x14ac:dyDescent="0.25">
      <c r="B9" s="2"/>
      <c r="C9" s="2"/>
      <c r="D9" s="2"/>
    </row>
    <row r="10" spans="2:4" x14ac:dyDescent="0.25">
      <c r="B10" s="2"/>
      <c r="C10" s="2"/>
      <c r="D10" s="2"/>
    </row>
    <row r="11" spans="2:4" x14ac:dyDescent="0.25">
      <c r="B11" s="2"/>
      <c r="C11" s="2"/>
      <c r="D11" s="2"/>
    </row>
    <row r="12" spans="2:4" x14ac:dyDescent="0.25">
      <c r="B12" s="2"/>
      <c r="C12" s="2"/>
      <c r="D12" s="2"/>
    </row>
    <row r="13" spans="2:4" x14ac:dyDescent="0.25">
      <c r="B13" s="2"/>
      <c r="C13" s="2"/>
      <c r="D13" s="2"/>
    </row>
    <row r="14" spans="2:4" x14ac:dyDescent="0.25">
      <c r="B14" s="2"/>
      <c r="C14" s="2"/>
      <c r="D14" s="2"/>
    </row>
    <row r="15" spans="2:4" x14ac:dyDescent="0.25">
      <c r="B15" s="2"/>
      <c r="C15" s="2"/>
      <c r="D15" s="2"/>
    </row>
    <row r="16" spans="2:4" x14ac:dyDescent="0.25">
      <c r="B16" s="2"/>
      <c r="C16" s="2"/>
      <c r="D16" s="2"/>
    </row>
    <row r="17" spans="2:4" x14ac:dyDescent="0.25">
      <c r="B17" s="2"/>
      <c r="C17" s="2"/>
      <c r="D17" s="2"/>
    </row>
    <row r="18" spans="2:4" x14ac:dyDescent="0.25">
      <c r="B18" s="2"/>
      <c r="C18" s="2"/>
      <c r="D18" s="2"/>
    </row>
    <row r="19" spans="2:4" x14ac:dyDescent="0.25">
      <c r="B19" s="2"/>
      <c r="C19" s="2"/>
      <c r="D19" s="2"/>
    </row>
    <row r="20" spans="2:4" x14ac:dyDescent="0.25">
      <c r="B20" s="2"/>
      <c r="C20" s="2"/>
      <c r="D20" s="2"/>
    </row>
    <row r="21" spans="2:4" x14ac:dyDescent="0.25">
      <c r="B21" s="2"/>
      <c r="C21" s="2"/>
      <c r="D21" s="2"/>
    </row>
    <row r="22" spans="2:4" x14ac:dyDescent="0.25">
      <c r="B22" s="2"/>
      <c r="C22" s="2"/>
      <c r="D22" s="2"/>
    </row>
    <row r="23" spans="2:4" x14ac:dyDescent="0.25">
      <c r="B23" s="2"/>
      <c r="C23" s="2"/>
      <c r="D23" s="2"/>
    </row>
    <row r="24" spans="2:4" x14ac:dyDescent="0.25">
      <c r="B24" s="2"/>
      <c r="C24" s="2"/>
      <c r="D24" s="2"/>
    </row>
    <row r="25" spans="2:4" x14ac:dyDescent="0.25">
      <c r="B25" s="2"/>
      <c r="C25" s="2"/>
      <c r="D25" s="2"/>
    </row>
    <row r="26" spans="2:4" x14ac:dyDescent="0.25">
      <c r="B26" s="2"/>
      <c r="C26" s="2"/>
      <c r="D26" s="2"/>
    </row>
    <row r="27" spans="2:4" x14ac:dyDescent="0.25">
      <c r="B27" s="2"/>
      <c r="C27" s="2"/>
      <c r="D27" s="2"/>
    </row>
    <row r="28" spans="2:4" x14ac:dyDescent="0.25">
      <c r="B28" s="2"/>
      <c r="C28" s="2"/>
      <c r="D28" s="2"/>
    </row>
    <row r="29" spans="2:4" x14ac:dyDescent="0.25">
      <c r="B29" s="2"/>
      <c r="C29" s="2"/>
      <c r="D29" s="2"/>
    </row>
    <row r="30" spans="2:4" x14ac:dyDescent="0.25">
      <c r="B30" s="2"/>
      <c r="C30" s="2"/>
      <c r="D30" s="2"/>
    </row>
    <row r="31" spans="2:4" x14ac:dyDescent="0.25">
      <c r="B31" s="2"/>
      <c r="C31" s="2"/>
      <c r="D31" s="2"/>
    </row>
    <row r="32" spans="2:4" x14ac:dyDescent="0.25">
      <c r="B32" s="2"/>
      <c r="C32" s="2"/>
      <c r="D32" s="2"/>
    </row>
    <row r="33" spans="2:4" x14ac:dyDescent="0.25">
      <c r="B33" s="2"/>
      <c r="C33" s="2"/>
      <c r="D33" s="2"/>
    </row>
    <row r="34" spans="2:4" x14ac:dyDescent="0.25">
      <c r="B34" s="2"/>
      <c r="C34" s="2"/>
      <c r="D34" s="2"/>
    </row>
    <row r="35" spans="2:4" x14ac:dyDescent="0.25">
      <c r="B35" s="2"/>
      <c r="C35" s="2"/>
      <c r="D35" s="2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73555-746E-4839-AB3D-14C9A29414CD}">
  <dimension ref="A1:G45"/>
  <sheetViews>
    <sheetView topLeftCell="A16" workbookViewId="0">
      <selection activeCell="I17" sqref="I17"/>
    </sheetView>
  </sheetViews>
  <sheetFormatPr defaultRowHeight="15" x14ac:dyDescent="0.25"/>
  <cols>
    <col min="2" max="2" width="9" bestFit="1" customWidth="1"/>
    <col min="3" max="3" width="16.28515625" bestFit="1" customWidth="1"/>
    <col min="4" max="4" width="56.140625" customWidth="1"/>
    <col min="5" max="5" width="9.7109375" customWidth="1"/>
    <col min="6" max="6" width="10.140625" bestFit="1" customWidth="1"/>
    <col min="7" max="7" width="11.42578125" customWidth="1"/>
  </cols>
  <sheetData>
    <row r="1" spans="1:7" x14ac:dyDescent="0.25">
      <c r="A1" s="8" t="s">
        <v>3</v>
      </c>
    </row>
    <row r="2" spans="1:7" x14ac:dyDescent="0.25">
      <c r="A2" s="8" t="s">
        <v>38</v>
      </c>
    </row>
    <row r="4" spans="1:7" x14ac:dyDescent="0.25">
      <c r="B4" s="4" t="s">
        <v>0</v>
      </c>
      <c r="C4" s="4" t="s">
        <v>1</v>
      </c>
      <c r="D4" s="4" t="s">
        <v>2</v>
      </c>
      <c r="E4" s="4" t="s">
        <v>4</v>
      </c>
      <c r="F4" s="4" t="s">
        <v>5</v>
      </c>
      <c r="G4" s="4" t="s">
        <v>6</v>
      </c>
    </row>
    <row r="5" spans="1:7" x14ac:dyDescent="0.25">
      <c r="B5" s="34" t="s">
        <v>7</v>
      </c>
      <c r="C5" s="35"/>
      <c r="D5" s="35"/>
      <c r="E5" s="35"/>
      <c r="F5" s="35"/>
      <c r="G5" s="36"/>
    </row>
    <row r="6" spans="1:7" x14ac:dyDescent="0.25">
      <c r="B6" s="1" t="s">
        <v>41</v>
      </c>
      <c r="C6" s="2"/>
      <c r="D6" s="3" t="s">
        <v>39</v>
      </c>
      <c r="E6" s="3">
        <v>96</v>
      </c>
      <c r="F6" s="7"/>
      <c r="G6" s="25">
        <f>E6*F6</f>
        <v>0</v>
      </c>
    </row>
    <row r="7" spans="1:7" x14ac:dyDescent="0.25">
      <c r="B7" s="1">
        <v>2</v>
      </c>
      <c r="C7" s="2"/>
      <c r="D7" s="3" t="s">
        <v>9</v>
      </c>
      <c r="E7" s="3">
        <v>96</v>
      </c>
      <c r="F7" s="7"/>
      <c r="G7" s="25">
        <f t="shared" ref="G7:G24" si="0">E7*F7</f>
        <v>0</v>
      </c>
    </row>
    <row r="8" spans="1:7" x14ac:dyDescent="0.25">
      <c r="B8" s="1" t="s">
        <v>33</v>
      </c>
      <c r="C8" s="2"/>
      <c r="D8" s="3" t="s">
        <v>10</v>
      </c>
      <c r="E8" s="3">
        <v>100</v>
      </c>
      <c r="F8" s="7"/>
      <c r="G8" s="25">
        <f t="shared" si="0"/>
        <v>0</v>
      </c>
    </row>
    <row r="9" spans="1:7" x14ac:dyDescent="0.25">
      <c r="B9" s="1">
        <v>5</v>
      </c>
      <c r="C9" s="2"/>
      <c r="D9" s="3" t="s">
        <v>11</v>
      </c>
      <c r="E9" s="3">
        <v>100</v>
      </c>
      <c r="F9" s="7"/>
      <c r="G9" s="25">
        <f t="shared" si="0"/>
        <v>0</v>
      </c>
    </row>
    <row r="10" spans="1:7" x14ac:dyDescent="0.25">
      <c r="B10" s="1">
        <v>6</v>
      </c>
      <c r="C10" s="2"/>
      <c r="D10" s="3" t="s">
        <v>12</v>
      </c>
      <c r="E10" s="3">
        <v>4</v>
      </c>
      <c r="F10" s="7"/>
      <c r="G10" s="25">
        <f t="shared" si="0"/>
        <v>0</v>
      </c>
    </row>
    <row r="11" spans="1:7" x14ac:dyDescent="0.25">
      <c r="B11" s="1">
        <v>7</v>
      </c>
      <c r="C11" s="2"/>
      <c r="D11" s="3" t="s">
        <v>40</v>
      </c>
      <c r="E11" s="3">
        <v>4</v>
      </c>
      <c r="F11" s="7"/>
      <c r="G11" s="25">
        <f t="shared" si="0"/>
        <v>0</v>
      </c>
    </row>
    <row r="12" spans="1:7" x14ac:dyDescent="0.25">
      <c r="B12" s="1" t="s">
        <v>34</v>
      </c>
      <c r="C12" s="2"/>
      <c r="D12" s="3" t="s">
        <v>14</v>
      </c>
      <c r="E12" s="3">
        <v>4</v>
      </c>
      <c r="F12" s="7"/>
      <c r="G12" s="25">
        <f t="shared" si="0"/>
        <v>0</v>
      </c>
    </row>
    <row r="13" spans="1:7" x14ac:dyDescent="0.25">
      <c r="B13" s="1">
        <v>9</v>
      </c>
      <c r="C13" s="2"/>
      <c r="D13" s="3" t="s">
        <v>15</v>
      </c>
      <c r="E13" s="3">
        <v>4</v>
      </c>
      <c r="F13" s="7"/>
      <c r="G13" s="25">
        <f t="shared" si="0"/>
        <v>0</v>
      </c>
    </row>
    <row r="14" spans="1:7" x14ac:dyDescent="0.25">
      <c r="B14" s="1">
        <v>11</v>
      </c>
      <c r="C14" s="2"/>
      <c r="D14" s="3" t="s">
        <v>16</v>
      </c>
      <c r="E14" s="3">
        <v>1</v>
      </c>
      <c r="F14" s="7"/>
      <c r="G14" s="25">
        <f t="shared" si="0"/>
        <v>0</v>
      </c>
    </row>
    <row r="15" spans="1:7" x14ac:dyDescent="0.25">
      <c r="B15" s="1">
        <v>13</v>
      </c>
      <c r="C15" s="2"/>
      <c r="D15" s="3" t="s">
        <v>17</v>
      </c>
      <c r="E15" s="3">
        <v>1</v>
      </c>
      <c r="F15" s="7"/>
      <c r="G15" s="25">
        <f t="shared" si="0"/>
        <v>0</v>
      </c>
    </row>
    <row r="16" spans="1:7" x14ac:dyDescent="0.25">
      <c r="B16" s="1">
        <v>14</v>
      </c>
      <c r="C16" s="2"/>
      <c r="D16" s="3" t="s">
        <v>18</v>
      </c>
      <c r="E16" s="3">
        <v>1</v>
      </c>
      <c r="F16" s="7"/>
      <c r="G16" s="25">
        <f t="shared" si="0"/>
        <v>0</v>
      </c>
    </row>
    <row r="17" spans="2:7" x14ac:dyDescent="0.25">
      <c r="B17" s="1">
        <v>15</v>
      </c>
      <c r="C17" s="2"/>
      <c r="D17" s="3" t="s">
        <v>19</v>
      </c>
      <c r="E17" s="3">
        <v>1</v>
      </c>
      <c r="F17" s="7"/>
      <c r="G17" s="25">
        <f t="shared" si="0"/>
        <v>0</v>
      </c>
    </row>
    <row r="18" spans="2:7" x14ac:dyDescent="0.25">
      <c r="B18" s="1">
        <v>16</v>
      </c>
      <c r="C18" s="2"/>
      <c r="D18" s="3" t="s">
        <v>20</v>
      </c>
      <c r="E18" s="3">
        <v>2</v>
      </c>
      <c r="F18" s="7"/>
      <c r="G18" s="25">
        <f t="shared" si="0"/>
        <v>0</v>
      </c>
    </row>
    <row r="19" spans="2:7" x14ac:dyDescent="0.25">
      <c r="B19" s="1">
        <v>17</v>
      </c>
      <c r="C19" s="2"/>
      <c r="D19" s="3" t="s">
        <v>21</v>
      </c>
      <c r="E19" s="3">
        <v>1</v>
      </c>
      <c r="F19" s="7"/>
      <c r="G19" s="25">
        <f t="shared" si="0"/>
        <v>0</v>
      </c>
    </row>
    <row r="20" spans="2:7" x14ac:dyDescent="0.25">
      <c r="B20" s="1">
        <v>18</v>
      </c>
      <c r="C20" s="2"/>
      <c r="D20" s="3" t="s">
        <v>22</v>
      </c>
      <c r="E20" s="3">
        <v>1</v>
      </c>
      <c r="F20" s="7"/>
      <c r="G20" s="25">
        <f t="shared" si="0"/>
        <v>0</v>
      </c>
    </row>
    <row r="21" spans="2:7" x14ac:dyDescent="0.25">
      <c r="B21" s="1">
        <v>19</v>
      </c>
      <c r="C21" s="2"/>
      <c r="D21" s="3" t="s">
        <v>23</v>
      </c>
      <c r="E21" s="3">
        <v>2</v>
      </c>
      <c r="F21" s="7"/>
      <c r="G21" s="25">
        <f t="shared" si="0"/>
        <v>0</v>
      </c>
    </row>
    <row r="22" spans="2:7" x14ac:dyDescent="0.25">
      <c r="B22" s="1">
        <v>20</v>
      </c>
      <c r="C22" s="2"/>
      <c r="D22" s="3" t="s">
        <v>24</v>
      </c>
      <c r="E22" s="3">
        <v>2</v>
      </c>
      <c r="F22" s="7"/>
      <c r="G22" s="25">
        <f t="shared" si="0"/>
        <v>0</v>
      </c>
    </row>
    <row r="23" spans="2:7" x14ac:dyDescent="0.25">
      <c r="B23" s="1"/>
      <c r="C23" s="2"/>
      <c r="D23" s="3" t="s">
        <v>25</v>
      </c>
      <c r="E23" s="3">
        <v>1</v>
      </c>
      <c r="F23" s="7"/>
      <c r="G23" s="25">
        <f t="shared" si="0"/>
        <v>0</v>
      </c>
    </row>
    <row r="24" spans="2:7" x14ac:dyDescent="0.25">
      <c r="B24" s="1"/>
      <c r="C24" s="2"/>
      <c r="D24" s="3" t="s">
        <v>26</v>
      </c>
      <c r="E24" s="3">
        <v>1</v>
      </c>
      <c r="F24" s="7"/>
      <c r="G24" s="25">
        <f t="shared" si="0"/>
        <v>0</v>
      </c>
    </row>
    <row r="25" spans="2:7" x14ac:dyDescent="0.25">
      <c r="B25" s="37" t="s">
        <v>404</v>
      </c>
      <c r="C25" s="38"/>
      <c r="D25" s="38"/>
      <c r="E25" s="38"/>
      <c r="F25" s="39"/>
      <c r="G25" s="5">
        <f>SUBTOTAL(9,G6:G24)</f>
        <v>0</v>
      </c>
    </row>
    <row r="26" spans="2:7" x14ac:dyDescent="0.25">
      <c r="B26" s="34" t="s">
        <v>27</v>
      </c>
      <c r="C26" s="35"/>
      <c r="D26" s="35"/>
      <c r="E26" s="35"/>
      <c r="F26" s="35"/>
      <c r="G26" s="36"/>
    </row>
    <row r="27" spans="2:7" x14ac:dyDescent="0.25">
      <c r="B27" s="1" t="s">
        <v>41</v>
      </c>
      <c r="C27" s="2"/>
      <c r="D27" s="3" t="s">
        <v>39</v>
      </c>
      <c r="E27" s="3">
        <v>1</v>
      </c>
      <c r="F27" s="7"/>
      <c r="G27" s="25">
        <f t="shared" ref="G27:G35" si="1">E27*F27</f>
        <v>0</v>
      </c>
    </row>
    <row r="28" spans="2:7" x14ac:dyDescent="0.25">
      <c r="B28" s="1">
        <v>2</v>
      </c>
      <c r="C28" s="2"/>
      <c r="D28" s="3" t="s">
        <v>9</v>
      </c>
      <c r="E28" s="3">
        <v>2</v>
      </c>
      <c r="F28" s="7"/>
      <c r="G28" s="25">
        <f t="shared" si="1"/>
        <v>0</v>
      </c>
    </row>
    <row r="29" spans="2:7" x14ac:dyDescent="0.25">
      <c r="B29" s="1" t="s">
        <v>33</v>
      </c>
      <c r="C29" s="2"/>
      <c r="D29" s="3" t="s">
        <v>28</v>
      </c>
      <c r="E29" s="3">
        <v>2</v>
      </c>
      <c r="F29" s="7"/>
      <c r="G29" s="25">
        <f t="shared" si="1"/>
        <v>0</v>
      </c>
    </row>
    <row r="30" spans="2:7" x14ac:dyDescent="0.25">
      <c r="B30" s="1">
        <v>5</v>
      </c>
      <c r="C30" s="2"/>
      <c r="D30" s="3" t="s">
        <v>42</v>
      </c>
      <c r="E30" s="3">
        <v>1</v>
      </c>
      <c r="F30" s="7"/>
      <c r="G30" s="25">
        <f t="shared" si="1"/>
        <v>0</v>
      </c>
    </row>
    <row r="31" spans="2:7" x14ac:dyDescent="0.25">
      <c r="B31" s="1">
        <v>7</v>
      </c>
      <c r="C31" s="2"/>
      <c r="D31" s="3" t="s">
        <v>30</v>
      </c>
      <c r="E31" s="3">
        <v>1</v>
      </c>
      <c r="F31" s="7"/>
      <c r="G31" s="25">
        <f t="shared" si="1"/>
        <v>0</v>
      </c>
    </row>
    <row r="32" spans="2:7" x14ac:dyDescent="0.25">
      <c r="B32" s="1" t="s">
        <v>34</v>
      </c>
      <c r="C32" s="2"/>
      <c r="D32" s="3" t="s">
        <v>14</v>
      </c>
      <c r="E32" s="3">
        <v>1</v>
      </c>
      <c r="F32" s="7"/>
      <c r="G32" s="25">
        <f t="shared" si="1"/>
        <v>0</v>
      </c>
    </row>
    <row r="33" spans="2:7" x14ac:dyDescent="0.25">
      <c r="B33" s="1">
        <v>9</v>
      </c>
      <c r="C33" s="2"/>
      <c r="D33" s="3" t="s">
        <v>15</v>
      </c>
      <c r="E33" s="3">
        <v>1</v>
      </c>
      <c r="F33" s="7"/>
      <c r="G33" s="25">
        <f t="shared" si="1"/>
        <v>0</v>
      </c>
    </row>
    <row r="34" spans="2:7" x14ac:dyDescent="0.25">
      <c r="B34" s="1">
        <v>19</v>
      </c>
      <c r="C34" s="2"/>
      <c r="D34" s="3" t="s">
        <v>23</v>
      </c>
      <c r="E34" s="3">
        <v>1</v>
      </c>
      <c r="F34" s="7"/>
      <c r="G34" s="25">
        <f t="shared" si="1"/>
        <v>0</v>
      </c>
    </row>
    <row r="35" spans="2:7" x14ac:dyDescent="0.25">
      <c r="B35" s="1">
        <v>20</v>
      </c>
      <c r="C35" s="2"/>
      <c r="D35" s="3" t="s">
        <v>24</v>
      </c>
      <c r="E35" s="3">
        <v>2</v>
      </c>
      <c r="F35" s="7"/>
      <c r="G35" s="25">
        <f t="shared" si="1"/>
        <v>0</v>
      </c>
    </row>
    <row r="36" spans="2:7" x14ac:dyDescent="0.25">
      <c r="B36" s="37" t="s">
        <v>35</v>
      </c>
      <c r="C36" s="38"/>
      <c r="D36" s="38"/>
      <c r="E36" s="38"/>
      <c r="F36" s="39"/>
      <c r="G36" s="5">
        <f>SUBTOTAL(9,G27:G35)</f>
        <v>0</v>
      </c>
    </row>
    <row r="37" spans="2:7" x14ac:dyDescent="0.25">
      <c r="B37" s="34" t="s">
        <v>31</v>
      </c>
      <c r="C37" s="35"/>
      <c r="D37" s="35"/>
      <c r="E37" s="35"/>
      <c r="F37" s="35"/>
      <c r="G37" s="36"/>
    </row>
    <row r="38" spans="2:7" x14ac:dyDescent="0.25">
      <c r="B38" s="1">
        <v>13</v>
      </c>
      <c r="C38" s="2"/>
      <c r="D38" s="3" t="s">
        <v>17</v>
      </c>
      <c r="E38" s="3">
        <v>2</v>
      </c>
      <c r="F38" s="7"/>
      <c r="G38" s="25">
        <f t="shared" ref="G38:G43" si="2">E38*F38</f>
        <v>0</v>
      </c>
    </row>
    <row r="39" spans="2:7" x14ac:dyDescent="0.25">
      <c r="B39" s="1">
        <v>14</v>
      </c>
      <c r="C39" s="2"/>
      <c r="D39" s="3" t="s">
        <v>18</v>
      </c>
      <c r="E39" s="3">
        <v>1</v>
      </c>
      <c r="F39" s="7"/>
      <c r="G39" s="25">
        <f t="shared" si="2"/>
        <v>0</v>
      </c>
    </row>
    <row r="40" spans="2:7" x14ac:dyDescent="0.25">
      <c r="B40" s="1">
        <v>15</v>
      </c>
      <c r="C40" s="2"/>
      <c r="D40" s="3" t="s">
        <v>19</v>
      </c>
      <c r="E40" s="3">
        <v>1</v>
      </c>
      <c r="F40" s="7"/>
      <c r="G40" s="25">
        <f t="shared" si="2"/>
        <v>0</v>
      </c>
    </row>
    <row r="41" spans="2:7" x14ac:dyDescent="0.25">
      <c r="B41" s="1">
        <v>16</v>
      </c>
      <c r="C41" s="2"/>
      <c r="D41" s="3" t="s">
        <v>20</v>
      </c>
      <c r="E41" s="3">
        <v>2</v>
      </c>
      <c r="F41" s="7"/>
      <c r="G41" s="25">
        <f t="shared" si="2"/>
        <v>0</v>
      </c>
    </row>
    <row r="42" spans="2:7" x14ac:dyDescent="0.25">
      <c r="B42" s="1">
        <v>17</v>
      </c>
      <c r="C42" s="2"/>
      <c r="D42" s="3" t="s">
        <v>21</v>
      </c>
      <c r="E42" s="3">
        <v>2</v>
      </c>
      <c r="F42" s="7"/>
      <c r="G42" s="25">
        <f t="shared" si="2"/>
        <v>0</v>
      </c>
    </row>
    <row r="43" spans="2:7" x14ac:dyDescent="0.25">
      <c r="B43" s="1">
        <v>18</v>
      </c>
      <c r="C43" s="2"/>
      <c r="D43" s="3" t="s">
        <v>22</v>
      </c>
      <c r="E43" s="3">
        <v>1</v>
      </c>
      <c r="F43" s="7"/>
      <c r="G43" s="25">
        <f t="shared" si="2"/>
        <v>0</v>
      </c>
    </row>
    <row r="44" spans="2:7" x14ac:dyDescent="0.25">
      <c r="B44" s="37" t="s">
        <v>36</v>
      </c>
      <c r="C44" s="38"/>
      <c r="D44" s="38"/>
      <c r="E44" s="38"/>
      <c r="F44" s="39"/>
      <c r="G44" s="5">
        <f>SUBTOTAL(9,G38:G43)</f>
        <v>0</v>
      </c>
    </row>
    <row r="45" spans="2:7" x14ac:dyDescent="0.25">
      <c r="B45" s="33" t="s">
        <v>228</v>
      </c>
      <c r="C45" s="33"/>
      <c r="D45" s="33"/>
      <c r="E45" s="33"/>
      <c r="F45" s="33"/>
      <c r="G45" s="6">
        <f>G25+G36+G44</f>
        <v>0</v>
      </c>
    </row>
  </sheetData>
  <mergeCells count="7">
    <mergeCell ref="B45:F45"/>
    <mergeCell ref="B5:G5"/>
    <mergeCell ref="B25:F25"/>
    <mergeCell ref="B26:G26"/>
    <mergeCell ref="B36:F36"/>
    <mergeCell ref="B37:G37"/>
    <mergeCell ref="B44:F44"/>
  </mergeCells>
  <pageMargins left="0.7" right="0.7" top="0.75" bottom="0.75" header="0.3" footer="0.3"/>
  <pageSetup paperSize="8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7ECBB-378C-427D-8706-99E41B1A3059}">
  <dimension ref="A1:G48"/>
  <sheetViews>
    <sheetView topLeftCell="A16" workbookViewId="0">
      <selection activeCell="I32" sqref="I32"/>
    </sheetView>
  </sheetViews>
  <sheetFormatPr defaultRowHeight="15" x14ac:dyDescent="0.25"/>
  <cols>
    <col min="2" max="2" width="9" bestFit="1" customWidth="1"/>
    <col min="3" max="3" width="16.28515625" bestFit="1" customWidth="1"/>
    <col min="4" max="4" width="56.140625" customWidth="1"/>
    <col min="6" max="6" width="10.140625" bestFit="1" customWidth="1"/>
    <col min="7" max="7" width="11.42578125" customWidth="1"/>
  </cols>
  <sheetData>
    <row r="1" spans="1:7" x14ac:dyDescent="0.25">
      <c r="A1" s="8" t="s">
        <v>3</v>
      </c>
    </row>
    <row r="2" spans="1:7" x14ac:dyDescent="0.25">
      <c r="A2" s="8" t="s">
        <v>43</v>
      </c>
    </row>
    <row r="4" spans="1:7" x14ac:dyDescent="0.25">
      <c r="B4" s="4" t="s">
        <v>0</v>
      </c>
      <c r="C4" s="4" t="s">
        <v>1</v>
      </c>
      <c r="D4" s="4" t="s">
        <v>2</v>
      </c>
      <c r="E4" s="4" t="s">
        <v>4</v>
      </c>
      <c r="F4" s="4" t="s">
        <v>5</v>
      </c>
      <c r="G4" s="4" t="s">
        <v>6</v>
      </c>
    </row>
    <row r="5" spans="1:7" x14ac:dyDescent="0.25">
      <c r="B5" s="34" t="s">
        <v>7</v>
      </c>
      <c r="C5" s="35"/>
      <c r="D5" s="35"/>
      <c r="E5" s="35"/>
      <c r="F5" s="35"/>
      <c r="G5" s="36"/>
    </row>
    <row r="6" spans="1:7" x14ac:dyDescent="0.25">
      <c r="B6" s="1" t="s">
        <v>44</v>
      </c>
      <c r="C6" s="2"/>
      <c r="D6" s="3" t="s">
        <v>45</v>
      </c>
      <c r="E6" s="3">
        <v>96</v>
      </c>
      <c r="F6" s="7"/>
      <c r="G6" s="25">
        <f>E6*F6</f>
        <v>0</v>
      </c>
    </row>
    <row r="7" spans="1:7" x14ac:dyDescent="0.25">
      <c r="B7" s="1">
        <v>2</v>
      </c>
      <c r="C7" s="2"/>
      <c r="D7" s="3" t="s">
        <v>9</v>
      </c>
      <c r="E7" s="3">
        <v>96</v>
      </c>
      <c r="F7" s="7"/>
      <c r="G7" s="25">
        <f t="shared" ref="G7:G24" si="0">E7*F7</f>
        <v>0</v>
      </c>
    </row>
    <row r="8" spans="1:7" x14ac:dyDescent="0.25">
      <c r="B8" s="1" t="s">
        <v>33</v>
      </c>
      <c r="C8" s="2"/>
      <c r="D8" s="3" t="s">
        <v>10</v>
      </c>
      <c r="E8" s="3">
        <v>100</v>
      </c>
      <c r="F8" s="7"/>
      <c r="G8" s="25">
        <f t="shared" si="0"/>
        <v>0</v>
      </c>
    </row>
    <row r="9" spans="1:7" x14ac:dyDescent="0.25">
      <c r="B9" s="1">
        <v>5</v>
      </c>
      <c r="C9" s="2"/>
      <c r="D9" s="3" t="s">
        <v>11</v>
      </c>
      <c r="E9" s="3">
        <v>100</v>
      </c>
      <c r="F9" s="7"/>
      <c r="G9" s="25">
        <f t="shared" si="0"/>
        <v>0</v>
      </c>
    </row>
    <row r="10" spans="1:7" x14ac:dyDescent="0.25">
      <c r="B10" s="1">
        <v>6</v>
      </c>
      <c r="C10" s="2"/>
      <c r="D10" s="3" t="s">
        <v>12</v>
      </c>
      <c r="E10" s="3">
        <v>4</v>
      </c>
      <c r="F10" s="7"/>
      <c r="G10" s="25">
        <f t="shared" si="0"/>
        <v>0</v>
      </c>
    </row>
    <row r="11" spans="1:7" x14ac:dyDescent="0.25">
      <c r="B11" s="1">
        <v>7</v>
      </c>
      <c r="C11" s="2"/>
      <c r="D11" s="3" t="s">
        <v>13</v>
      </c>
      <c r="E11" s="3">
        <v>4</v>
      </c>
      <c r="F11" s="7"/>
      <c r="G11" s="25">
        <f t="shared" si="0"/>
        <v>0</v>
      </c>
    </row>
    <row r="12" spans="1:7" x14ac:dyDescent="0.25">
      <c r="B12" s="1" t="s">
        <v>34</v>
      </c>
      <c r="C12" s="2"/>
      <c r="D12" s="3" t="s">
        <v>14</v>
      </c>
      <c r="E12" s="3">
        <v>4</v>
      </c>
      <c r="F12" s="7"/>
      <c r="G12" s="25">
        <f t="shared" si="0"/>
        <v>0</v>
      </c>
    </row>
    <row r="13" spans="1:7" x14ac:dyDescent="0.25">
      <c r="B13" s="1">
        <v>9</v>
      </c>
      <c r="C13" s="2"/>
      <c r="D13" s="3" t="s">
        <v>15</v>
      </c>
      <c r="E13" s="3">
        <v>4</v>
      </c>
      <c r="F13" s="7"/>
      <c r="G13" s="25">
        <f t="shared" si="0"/>
        <v>0</v>
      </c>
    </row>
    <row r="14" spans="1:7" x14ac:dyDescent="0.25">
      <c r="B14" s="1">
        <v>11</v>
      </c>
      <c r="C14" s="2"/>
      <c r="D14" s="3" t="s">
        <v>16</v>
      </c>
      <c r="E14" s="3">
        <v>1</v>
      </c>
      <c r="F14" s="7"/>
      <c r="G14" s="25">
        <f t="shared" si="0"/>
        <v>0</v>
      </c>
    </row>
    <row r="15" spans="1:7" x14ac:dyDescent="0.25">
      <c r="B15" s="1">
        <v>13</v>
      </c>
      <c r="C15" s="2"/>
      <c r="D15" s="3" t="s">
        <v>17</v>
      </c>
      <c r="E15" s="3">
        <v>1</v>
      </c>
      <c r="F15" s="7"/>
      <c r="G15" s="25">
        <f t="shared" si="0"/>
        <v>0</v>
      </c>
    </row>
    <row r="16" spans="1:7" x14ac:dyDescent="0.25">
      <c r="B16" s="1">
        <v>14</v>
      </c>
      <c r="C16" s="2"/>
      <c r="D16" s="3" t="s">
        <v>18</v>
      </c>
      <c r="E16" s="3">
        <v>1</v>
      </c>
      <c r="F16" s="7"/>
      <c r="G16" s="25">
        <f t="shared" si="0"/>
        <v>0</v>
      </c>
    </row>
    <row r="17" spans="2:7" x14ac:dyDescent="0.25">
      <c r="B17" s="1">
        <v>15</v>
      </c>
      <c r="C17" s="2"/>
      <c r="D17" s="3" t="s">
        <v>19</v>
      </c>
      <c r="E17" s="3">
        <v>1</v>
      </c>
      <c r="F17" s="7"/>
      <c r="G17" s="25">
        <f t="shared" si="0"/>
        <v>0</v>
      </c>
    </row>
    <row r="18" spans="2:7" x14ac:dyDescent="0.25">
      <c r="B18" s="1">
        <v>16</v>
      </c>
      <c r="C18" s="2"/>
      <c r="D18" s="3" t="s">
        <v>20</v>
      </c>
      <c r="E18" s="3">
        <v>2</v>
      </c>
      <c r="F18" s="7"/>
      <c r="G18" s="25">
        <f t="shared" si="0"/>
        <v>0</v>
      </c>
    </row>
    <row r="19" spans="2:7" x14ac:dyDescent="0.25">
      <c r="B19" s="1">
        <v>17</v>
      </c>
      <c r="C19" s="2"/>
      <c r="D19" s="3" t="s">
        <v>21</v>
      </c>
      <c r="E19" s="3">
        <v>1</v>
      </c>
      <c r="F19" s="7"/>
      <c r="G19" s="25">
        <f t="shared" si="0"/>
        <v>0</v>
      </c>
    </row>
    <row r="20" spans="2:7" x14ac:dyDescent="0.25">
      <c r="B20" s="1">
        <v>18</v>
      </c>
      <c r="C20" s="2"/>
      <c r="D20" s="3" t="s">
        <v>22</v>
      </c>
      <c r="E20" s="3">
        <v>1</v>
      </c>
      <c r="F20" s="7"/>
      <c r="G20" s="25">
        <f t="shared" si="0"/>
        <v>0</v>
      </c>
    </row>
    <row r="21" spans="2:7" x14ac:dyDescent="0.25">
      <c r="B21" s="1">
        <v>19</v>
      </c>
      <c r="C21" s="2"/>
      <c r="D21" s="3" t="s">
        <v>23</v>
      </c>
      <c r="E21" s="3">
        <v>2</v>
      </c>
      <c r="F21" s="7"/>
      <c r="G21" s="25">
        <f t="shared" si="0"/>
        <v>0</v>
      </c>
    </row>
    <row r="22" spans="2:7" x14ac:dyDescent="0.25">
      <c r="B22" s="1">
        <v>20</v>
      </c>
      <c r="C22" s="2"/>
      <c r="D22" s="3" t="s">
        <v>24</v>
      </c>
      <c r="E22" s="3">
        <v>2</v>
      </c>
      <c r="F22" s="7"/>
      <c r="G22" s="25">
        <f t="shared" si="0"/>
        <v>0</v>
      </c>
    </row>
    <row r="23" spans="2:7" x14ac:dyDescent="0.25">
      <c r="B23" s="1"/>
      <c r="C23" s="2"/>
      <c r="D23" s="3" t="s">
        <v>25</v>
      </c>
      <c r="E23" s="3">
        <v>1</v>
      </c>
      <c r="F23" s="7"/>
      <c r="G23" s="25">
        <f t="shared" si="0"/>
        <v>0</v>
      </c>
    </row>
    <row r="24" spans="2:7" x14ac:dyDescent="0.25">
      <c r="B24" s="1"/>
      <c r="C24" s="2"/>
      <c r="D24" s="3" t="s">
        <v>26</v>
      </c>
      <c r="E24" s="3">
        <v>1</v>
      </c>
      <c r="F24" s="7"/>
      <c r="G24" s="25">
        <f t="shared" si="0"/>
        <v>0</v>
      </c>
    </row>
    <row r="25" spans="2:7" x14ac:dyDescent="0.25">
      <c r="B25" s="37" t="s">
        <v>404</v>
      </c>
      <c r="C25" s="38"/>
      <c r="D25" s="38"/>
      <c r="E25" s="38"/>
      <c r="F25" s="39"/>
      <c r="G25" s="5">
        <f>SUBTOTAL(9,G6:G24)</f>
        <v>0</v>
      </c>
    </row>
    <row r="26" spans="2:7" x14ac:dyDescent="0.25">
      <c r="B26" s="34" t="s">
        <v>27</v>
      </c>
      <c r="C26" s="35"/>
      <c r="D26" s="35"/>
      <c r="E26" s="35"/>
      <c r="F26" s="35"/>
      <c r="G26" s="36"/>
    </row>
    <row r="27" spans="2:7" x14ac:dyDescent="0.25">
      <c r="B27" s="1" t="s">
        <v>44</v>
      </c>
      <c r="C27" s="2"/>
      <c r="D27" s="3" t="s">
        <v>45</v>
      </c>
      <c r="E27" s="3">
        <v>1</v>
      </c>
      <c r="F27" s="7"/>
      <c r="G27" s="25">
        <f t="shared" ref="G27:G35" si="1">E27*F27</f>
        <v>0</v>
      </c>
    </row>
    <row r="28" spans="2:7" x14ac:dyDescent="0.25">
      <c r="B28" s="1">
        <v>2</v>
      </c>
      <c r="C28" s="2"/>
      <c r="D28" s="3" t="s">
        <v>9</v>
      </c>
      <c r="E28" s="3">
        <v>2</v>
      </c>
      <c r="F28" s="7"/>
      <c r="G28" s="25">
        <f t="shared" si="1"/>
        <v>0</v>
      </c>
    </row>
    <row r="29" spans="2:7" x14ac:dyDescent="0.25">
      <c r="B29" s="1" t="s">
        <v>33</v>
      </c>
      <c r="C29" s="2"/>
      <c r="D29" s="3" t="s">
        <v>28</v>
      </c>
      <c r="E29" s="3">
        <v>2</v>
      </c>
      <c r="F29" s="7"/>
      <c r="G29" s="25">
        <f t="shared" si="1"/>
        <v>0</v>
      </c>
    </row>
    <row r="30" spans="2:7" x14ac:dyDescent="0.25">
      <c r="B30" s="1">
        <v>5</v>
      </c>
      <c r="C30" s="2"/>
      <c r="D30" s="3" t="s">
        <v>42</v>
      </c>
      <c r="E30" s="3">
        <v>1</v>
      </c>
      <c r="F30" s="7"/>
      <c r="G30" s="25">
        <f t="shared" si="1"/>
        <v>0</v>
      </c>
    </row>
    <row r="31" spans="2:7" x14ac:dyDescent="0.25">
      <c r="B31" s="1">
        <v>7</v>
      </c>
      <c r="C31" s="2"/>
      <c r="D31" s="3" t="s">
        <v>46</v>
      </c>
      <c r="E31" s="3">
        <v>1</v>
      </c>
      <c r="F31" s="7"/>
      <c r="G31" s="25">
        <f t="shared" si="1"/>
        <v>0</v>
      </c>
    </row>
    <row r="32" spans="2:7" x14ac:dyDescent="0.25">
      <c r="B32" s="1" t="s">
        <v>34</v>
      </c>
      <c r="C32" s="2"/>
      <c r="D32" s="3" t="s">
        <v>14</v>
      </c>
      <c r="E32" s="3">
        <v>1</v>
      </c>
      <c r="F32" s="7"/>
      <c r="G32" s="25">
        <f t="shared" si="1"/>
        <v>0</v>
      </c>
    </row>
    <row r="33" spans="2:7" x14ac:dyDescent="0.25">
      <c r="B33" s="1">
        <v>9</v>
      </c>
      <c r="C33" s="2"/>
      <c r="D33" s="3" t="s">
        <v>15</v>
      </c>
      <c r="E33" s="3">
        <v>1</v>
      </c>
      <c r="F33" s="7"/>
      <c r="G33" s="25">
        <f t="shared" si="1"/>
        <v>0</v>
      </c>
    </row>
    <row r="34" spans="2:7" x14ac:dyDescent="0.25">
      <c r="B34" s="1">
        <v>19</v>
      </c>
      <c r="C34" s="2"/>
      <c r="D34" s="3" t="s">
        <v>23</v>
      </c>
      <c r="E34" s="3">
        <v>1</v>
      </c>
      <c r="F34" s="7"/>
      <c r="G34" s="25">
        <f t="shared" si="1"/>
        <v>0</v>
      </c>
    </row>
    <row r="35" spans="2:7" x14ac:dyDescent="0.25">
      <c r="B35" s="1">
        <v>20</v>
      </c>
      <c r="C35" s="2"/>
      <c r="D35" s="3" t="s">
        <v>24</v>
      </c>
      <c r="E35" s="3">
        <v>2</v>
      </c>
      <c r="F35" s="7"/>
      <c r="G35" s="25">
        <f t="shared" si="1"/>
        <v>0</v>
      </c>
    </row>
    <row r="36" spans="2:7" x14ac:dyDescent="0.25">
      <c r="B36" s="37" t="s">
        <v>35</v>
      </c>
      <c r="C36" s="38"/>
      <c r="D36" s="38"/>
      <c r="E36" s="38"/>
      <c r="F36" s="39"/>
      <c r="G36" s="5">
        <f>SUBTOTAL(9,G27:G35)</f>
        <v>0</v>
      </c>
    </row>
    <row r="37" spans="2:7" x14ac:dyDescent="0.25">
      <c r="B37" s="34" t="s">
        <v>47</v>
      </c>
      <c r="C37" s="35"/>
      <c r="D37" s="35"/>
      <c r="E37" s="35"/>
      <c r="F37" s="35"/>
      <c r="G37" s="36"/>
    </row>
    <row r="38" spans="2:7" x14ac:dyDescent="0.25">
      <c r="B38" s="9" t="s">
        <v>44</v>
      </c>
      <c r="C38" s="2"/>
      <c r="D38" s="10" t="s">
        <v>45</v>
      </c>
      <c r="E38" s="11">
        <v>1</v>
      </c>
      <c r="F38" s="7"/>
      <c r="G38" s="25">
        <f t="shared" ref="G38" si="2">E38*F38</f>
        <v>0</v>
      </c>
    </row>
    <row r="39" spans="2:7" x14ac:dyDescent="0.25">
      <c r="B39" s="37" t="s">
        <v>48</v>
      </c>
      <c r="C39" s="38"/>
      <c r="D39" s="38"/>
      <c r="E39" s="38"/>
      <c r="F39" s="39"/>
      <c r="G39" s="5">
        <f>SUBTOTAL(9,G38)</f>
        <v>0</v>
      </c>
    </row>
    <row r="40" spans="2:7" x14ac:dyDescent="0.25">
      <c r="B40" s="34" t="s">
        <v>31</v>
      </c>
      <c r="C40" s="35"/>
      <c r="D40" s="35"/>
      <c r="E40" s="35"/>
      <c r="F40" s="35"/>
      <c r="G40" s="36"/>
    </row>
    <row r="41" spans="2:7" x14ac:dyDescent="0.25">
      <c r="B41" s="1">
        <v>13</v>
      </c>
      <c r="C41" s="2"/>
      <c r="D41" s="3" t="s">
        <v>17</v>
      </c>
      <c r="E41" s="3">
        <v>2</v>
      </c>
      <c r="F41" s="7"/>
      <c r="G41" s="25">
        <f t="shared" ref="G41:G46" si="3">E41*F41</f>
        <v>0</v>
      </c>
    </row>
    <row r="42" spans="2:7" x14ac:dyDescent="0.25">
      <c r="B42" s="1">
        <v>14</v>
      </c>
      <c r="C42" s="2"/>
      <c r="D42" s="3" t="s">
        <v>18</v>
      </c>
      <c r="E42" s="3">
        <v>1</v>
      </c>
      <c r="F42" s="7"/>
      <c r="G42" s="25">
        <f t="shared" si="3"/>
        <v>0</v>
      </c>
    </row>
    <row r="43" spans="2:7" x14ac:dyDescent="0.25">
      <c r="B43" s="1">
        <v>15</v>
      </c>
      <c r="C43" s="2"/>
      <c r="D43" s="3" t="s">
        <v>19</v>
      </c>
      <c r="E43" s="3">
        <v>1</v>
      </c>
      <c r="F43" s="7"/>
      <c r="G43" s="25">
        <f t="shared" si="3"/>
        <v>0</v>
      </c>
    </row>
    <row r="44" spans="2:7" x14ac:dyDescent="0.25">
      <c r="B44" s="1">
        <v>16</v>
      </c>
      <c r="C44" s="2"/>
      <c r="D44" s="3" t="s">
        <v>20</v>
      </c>
      <c r="E44" s="3">
        <v>2</v>
      </c>
      <c r="F44" s="7"/>
      <c r="G44" s="25">
        <f t="shared" si="3"/>
        <v>0</v>
      </c>
    </row>
    <row r="45" spans="2:7" x14ac:dyDescent="0.25">
      <c r="B45" s="1">
        <v>17</v>
      </c>
      <c r="C45" s="2"/>
      <c r="D45" s="3" t="s">
        <v>21</v>
      </c>
      <c r="E45" s="3">
        <v>2</v>
      </c>
      <c r="F45" s="7"/>
      <c r="G45" s="25">
        <f t="shared" si="3"/>
        <v>0</v>
      </c>
    </row>
    <row r="46" spans="2:7" x14ac:dyDescent="0.25">
      <c r="B46" s="1">
        <v>18</v>
      </c>
      <c r="C46" s="2"/>
      <c r="D46" s="3" t="s">
        <v>22</v>
      </c>
      <c r="E46" s="3">
        <v>1</v>
      </c>
      <c r="F46" s="7"/>
      <c r="G46" s="25">
        <f t="shared" si="3"/>
        <v>0</v>
      </c>
    </row>
    <row r="47" spans="2:7" x14ac:dyDescent="0.25">
      <c r="B47" s="37" t="s">
        <v>36</v>
      </c>
      <c r="C47" s="38"/>
      <c r="D47" s="38"/>
      <c r="E47" s="38"/>
      <c r="F47" s="39"/>
      <c r="G47" s="5">
        <f>SUBTOTAL(9,G41:G46)</f>
        <v>0</v>
      </c>
    </row>
    <row r="48" spans="2:7" x14ac:dyDescent="0.25">
      <c r="B48" s="33" t="s">
        <v>229</v>
      </c>
      <c r="C48" s="33"/>
      <c r="D48" s="33"/>
      <c r="E48" s="33"/>
      <c r="F48" s="33"/>
      <c r="G48" s="6">
        <f>G25+G36+G47+G39</f>
        <v>0</v>
      </c>
    </row>
  </sheetData>
  <mergeCells count="9">
    <mergeCell ref="B48:F48"/>
    <mergeCell ref="B40:G40"/>
    <mergeCell ref="B39:F39"/>
    <mergeCell ref="B5:G5"/>
    <mergeCell ref="B25:F25"/>
    <mergeCell ref="B26:G26"/>
    <mergeCell ref="B36:F36"/>
    <mergeCell ref="B37:G37"/>
    <mergeCell ref="B47:F47"/>
  </mergeCells>
  <pageMargins left="0.7" right="0.7" top="0.75" bottom="0.75" header="0.3" footer="0.3"/>
  <pageSetup paperSize="8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E2F75-F1D3-462D-AEEB-026ED7199C2F}">
  <dimension ref="A1:G45"/>
  <sheetViews>
    <sheetView topLeftCell="A43" workbookViewId="0">
      <selection activeCell="N27" sqref="N27"/>
    </sheetView>
  </sheetViews>
  <sheetFormatPr defaultRowHeight="15" x14ac:dyDescent="0.25"/>
  <cols>
    <col min="2" max="2" width="9" bestFit="1" customWidth="1"/>
    <col min="3" max="3" width="16.28515625" bestFit="1" customWidth="1"/>
    <col min="4" max="4" width="56.140625" customWidth="1"/>
    <col min="5" max="6" width="10.140625" bestFit="1" customWidth="1"/>
    <col min="7" max="7" width="11.42578125" customWidth="1"/>
  </cols>
  <sheetData>
    <row r="1" spans="1:7" x14ac:dyDescent="0.25">
      <c r="A1" s="8" t="s">
        <v>3</v>
      </c>
    </row>
    <row r="2" spans="1:7" x14ac:dyDescent="0.25">
      <c r="A2" s="8" t="s">
        <v>49</v>
      </c>
    </row>
    <row r="4" spans="1:7" x14ac:dyDescent="0.25">
      <c r="B4" s="4" t="s">
        <v>0</v>
      </c>
      <c r="C4" s="4" t="s">
        <v>1</v>
      </c>
      <c r="D4" s="4" t="s">
        <v>2</v>
      </c>
      <c r="E4" s="4" t="s">
        <v>4</v>
      </c>
      <c r="F4" s="4" t="s">
        <v>5</v>
      </c>
      <c r="G4" s="4" t="s">
        <v>6</v>
      </c>
    </row>
    <row r="5" spans="1:7" x14ac:dyDescent="0.25">
      <c r="B5" s="34" t="s">
        <v>7</v>
      </c>
      <c r="C5" s="35"/>
      <c r="D5" s="35"/>
      <c r="E5" s="35"/>
      <c r="F5" s="35"/>
      <c r="G5" s="36"/>
    </row>
    <row r="6" spans="1:7" x14ac:dyDescent="0.25">
      <c r="B6" s="1" t="s">
        <v>41</v>
      </c>
      <c r="C6" s="2"/>
      <c r="D6" s="3" t="s">
        <v>39</v>
      </c>
      <c r="E6" s="3">
        <v>96</v>
      </c>
      <c r="F6" s="7"/>
      <c r="G6" s="25">
        <f>E6*F6</f>
        <v>0</v>
      </c>
    </row>
    <row r="7" spans="1:7" x14ac:dyDescent="0.25">
      <c r="B7" s="1">
        <v>2</v>
      </c>
      <c r="C7" s="2"/>
      <c r="D7" s="3" t="s">
        <v>9</v>
      </c>
      <c r="E7" s="3">
        <v>96</v>
      </c>
      <c r="F7" s="7"/>
      <c r="G7" s="25">
        <f t="shared" ref="G7:G24" si="0">E7*F7</f>
        <v>0</v>
      </c>
    </row>
    <row r="8" spans="1:7" x14ac:dyDescent="0.25">
      <c r="B8" s="1" t="s">
        <v>33</v>
      </c>
      <c r="C8" s="2"/>
      <c r="D8" s="3" t="s">
        <v>10</v>
      </c>
      <c r="E8" s="3">
        <v>100</v>
      </c>
      <c r="F8" s="7"/>
      <c r="G8" s="25">
        <f t="shared" si="0"/>
        <v>0</v>
      </c>
    </row>
    <row r="9" spans="1:7" x14ac:dyDescent="0.25">
      <c r="B9" s="1">
        <v>5</v>
      </c>
      <c r="C9" s="2"/>
      <c r="D9" s="3" t="s">
        <v>11</v>
      </c>
      <c r="E9" s="3">
        <v>100</v>
      </c>
      <c r="F9" s="7"/>
      <c r="G9" s="25">
        <f t="shared" si="0"/>
        <v>0</v>
      </c>
    </row>
    <row r="10" spans="1:7" x14ac:dyDescent="0.25">
      <c r="B10" s="1">
        <v>6</v>
      </c>
      <c r="C10" s="2"/>
      <c r="D10" s="3" t="s">
        <v>12</v>
      </c>
      <c r="E10" s="3">
        <v>4</v>
      </c>
      <c r="F10" s="7"/>
      <c r="G10" s="25">
        <f t="shared" si="0"/>
        <v>0</v>
      </c>
    </row>
    <row r="11" spans="1:7" x14ac:dyDescent="0.25">
      <c r="B11" s="1">
        <v>7</v>
      </c>
      <c r="C11" s="2"/>
      <c r="D11" s="3" t="s">
        <v>40</v>
      </c>
      <c r="E11" s="3">
        <v>4</v>
      </c>
      <c r="F11" s="7"/>
      <c r="G11" s="25">
        <f t="shared" si="0"/>
        <v>0</v>
      </c>
    </row>
    <row r="12" spans="1:7" x14ac:dyDescent="0.25">
      <c r="B12" s="1" t="s">
        <v>34</v>
      </c>
      <c r="C12" s="2"/>
      <c r="D12" s="3" t="s">
        <v>14</v>
      </c>
      <c r="E12" s="3">
        <v>4</v>
      </c>
      <c r="F12" s="7"/>
      <c r="G12" s="25">
        <f t="shared" si="0"/>
        <v>0</v>
      </c>
    </row>
    <row r="13" spans="1:7" x14ac:dyDescent="0.25">
      <c r="B13" s="1">
        <v>9</v>
      </c>
      <c r="C13" s="2"/>
      <c r="D13" s="3" t="s">
        <v>15</v>
      </c>
      <c r="E13" s="3">
        <v>4</v>
      </c>
      <c r="F13" s="7"/>
      <c r="G13" s="25">
        <f t="shared" si="0"/>
        <v>0</v>
      </c>
    </row>
    <row r="14" spans="1:7" x14ac:dyDescent="0.25">
      <c r="B14" s="1">
        <v>11</v>
      </c>
      <c r="C14" s="2"/>
      <c r="D14" s="3" t="s">
        <v>16</v>
      </c>
      <c r="E14" s="3">
        <v>1</v>
      </c>
      <c r="F14" s="7"/>
      <c r="G14" s="25">
        <f t="shared" si="0"/>
        <v>0</v>
      </c>
    </row>
    <row r="15" spans="1:7" x14ac:dyDescent="0.25">
      <c r="B15" s="1">
        <v>13</v>
      </c>
      <c r="C15" s="2"/>
      <c r="D15" s="3" t="s">
        <v>17</v>
      </c>
      <c r="E15" s="3">
        <v>1</v>
      </c>
      <c r="F15" s="7"/>
      <c r="G15" s="25">
        <f t="shared" si="0"/>
        <v>0</v>
      </c>
    </row>
    <row r="16" spans="1:7" x14ac:dyDescent="0.25">
      <c r="B16" s="1">
        <v>14</v>
      </c>
      <c r="C16" s="2"/>
      <c r="D16" s="3" t="s">
        <v>18</v>
      </c>
      <c r="E16" s="3">
        <v>1</v>
      </c>
      <c r="F16" s="7"/>
      <c r="G16" s="25">
        <f t="shared" si="0"/>
        <v>0</v>
      </c>
    </row>
    <row r="17" spans="2:7" x14ac:dyDescent="0.25">
      <c r="B17" s="1">
        <v>15</v>
      </c>
      <c r="C17" s="2"/>
      <c r="D17" s="3" t="s">
        <v>19</v>
      </c>
      <c r="E17" s="3">
        <v>1</v>
      </c>
      <c r="F17" s="7"/>
      <c r="G17" s="25">
        <f t="shared" si="0"/>
        <v>0</v>
      </c>
    </row>
    <row r="18" spans="2:7" x14ac:dyDescent="0.25">
      <c r="B18" s="1">
        <v>16</v>
      </c>
      <c r="C18" s="2"/>
      <c r="D18" s="3" t="s">
        <v>20</v>
      </c>
      <c r="E18" s="3">
        <v>2</v>
      </c>
      <c r="F18" s="7"/>
      <c r="G18" s="25">
        <f t="shared" si="0"/>
        <v>0</v>
      </c>
    </row>
    <row r="19" spans="2:7" x14ac:dyDescent="0.25">
      <c r="B19" s="1">
        <v>17</v>
      </c>
      <c r="C19" s="2"/>
      <c r="D19" s="3" t="s">
        <v>21</v>
      </c>
      <c r="E19" s="3">
        <v>1</v>
      </c>
      <c r="F19" s="7"/>
      <c r="G19" s="25">
        <f t="shared" si="0"/>
        <v>0</v>
      </c>
    </row>
    <row r="20" spans="2:7" x14ac:dyDescent="0.25">
      <c r="B20" s="1">
        <v>18</v>
      </c>
      <c r="C20" s="2"/>
      <c r="D20" s="3" t="s">
        <v>22</v>
      </c>
      <c r="E20" s="3">
        <v>1</v>
      </c>
      <c r="F20" s="7"/>
      <c r="G20" s="25">
        <f t="shared" si="0"/>
        <v>0</v>
      </c>
    </row>
    <row r="21" spans="2:7" x14ac:dyDescent="0.25">
      <c r="B21" s="1">
        <v>19</v>
      </c>
      <c r="C21" s="2"/>
      <c r="D21" s="3" t="s">
        <v>23</v>
      </c>
      <c r="E21" s="3">
        <v>2</v>
      </c>
      <c r="F21" s="7"/>
      <c r="G21" s="25">
        <f t="shared" si="0"/>
        <v>0</v>
      </c>
    </row>
    <row r="22" spans="2:7" x14ac:dyDescent="0.25">
      <c r="B22" s="1">
        <v>20</v>
      </c>
      <c r="C22" s="2"/>
      <c r="D22" s="3" t="s">
        <v>24</v>
      </c>
      <c r="E22" s="3">
        <v>2</v>
      </c>
      <c r="F22" s="7"/>
      <c r="G22" s="25">
        <f t="shared" si="0"/>
        <v>0</v>
      </c>
    </row>
    <row r="23" spans="2:7" x14ac:dyDescent="0.25">
      <c r="B23" s="1"/>
      <c r="C23" s="2"/>
      <c r="D23" s="3" t="s">
        <v>25</v>
      </c>
      <c r="E23" s="3">
        <v>1</v>
      </c>
      <c r="F23" s="7"/>
      <c r="G23" s="25">
        <f t="shared" si="0"/>
        <v>0</v>
      </c>
    </row>
    <row r="24" spans="2:7" x14ac:dyDescent="0.25">
      <c r="B24" s="1"/>
      <c r="C24" s="2"/>
      <c r="D24" s="3" t="s">
        <v>26</v>
      </c>
      <c r="E24" s="3">
        <v>1</v>
      </c>
      <c r="F24" s="7"/>
      <c r="G24" s="25">
        <f t="shared" si="0"/>
        <v>0</v>
      </c>
    </row>
    <row r="25" spans="2:7" x14ac:dyDescent="0.25">
      <c r="B25" s="37" t="s">
        <v>404</v>
      </c>
      <c r="C25" s="38"/>
      <c r="D25" s="38"/>
      <c r="E25" s="38"/>
      <c r="F25" s="39"/>
      <c r="G25" s="5">
        <f>SUBTOTAL(9,G6:G24)</f>
        <v>0</v>
      </c>
    </row>
    <row r="26" spans="2:7" x14ac:dyDescent="0.25">
      <c r="B26" s="34" t="s">
        <v>27</v>
      </c>
      <c r="C26" s="35"/>
      <c r="D26" s="35"/>
      <c r="E26" s="35"/>
      <c r="F26" s="35"/>
      <c r="G26" s="36"/>
    </row>
    <row r="27" spans="2:7" x14ac:dyDescent="0.25">
      <c r="B27" s="1" t="s">
        <v>41</v>
      </c>
      <c r="C27" s="2"/>
      <c r="D27" s="3" t="s">
        <v>39</v>
      </c>
      <c r="E27" s="3">
        <v>1</v>
      </c>
      <c r="F27" s="7"/>
      <c r="G27" s="25">
        <f t="shared" ref="G27:G35" si="1">E27*F27</f>
        <v>0</v>
      </c>
    </row>
    <row r="28" spans="2:7" x14ac:dyDescent="0.25">
      <c r="B28" s="1">
        <v>2</v>
      </c>
      <c r="C28" s="2"/>
      <c r="D28" s="3" t="s">
        <v>9</v>
      </c>
      <c r="E28" s="3">
        <v>2</v>
      </c>
      <c r="F28" s="7"/>
      <c r="G28" s="25">
        <f t="shared" si="1"/>
        <v>0</v>
      </c>
    </row>
    <row r="29" spans="2:7" x14ac:dyDescent="0.25">
      <c r="B29" s="1" t="s">
        <v>33</v>
      </c>
      <c r="C29" s="2"/>
      <c r="D29" s="3" t="s">
        <v>28</v>
      </c>
      <c r="E29" s="3">
        <v>2</v>
      </c>
      <c r="F29" s="7"/>
      <c r="G29" s="25">
        <f t="shared" si="1"/>
        <v>0</v>
      </c>
    </row>
    <row r="30" spans="2:7" x14ac:dyDescent="0.25">
      <c r="B30" s="1">
        <v>5</v>
      </c>
      <c r="C30" s="2"/>
      <c r="D30" s="3" t="s">
        <v>42</v>
      </c>
      <c r="E30" s="3">
        <v>1</v>
      </c>
      <c r="F30" s="7"/>
      <c r="G30" s="25">
        <f t="shared" si="1"/>
        <v>0</v>
      </c>
    </row>
    <row r="31" spans="2:7" x14ac:dyDescent="0.25">
      <c r="B31" s="1">
        <v>7</v>
      </c>
      <c r="C31" s="2"/>
      <c r="D31" s="3" t="s">
        <v>30</v>
      </c>
      <c r="E31" s="3">
        <v>1</v>
      </c>
      <c r="F31" s="7"/>
      <c r="G31" s="25">
        <f t="shared" si="1"/>
        <v>0</v>
      </c>
    </row>
    <row r="32" spans="2:7" x14ac:dyDescent="0.25">
      <c r="B32" s="1" t="s">
        <v>34</v>
      </c>
      <c r="C32" s="2"/>
      <c r="D32" s="3" t="s">
        <v>14</v>
      </c>
      <c r="E32" s="3">
        <v>1</v>
      </c>
      <c r="F32" s="7"/>
      <c r="G32" s="25">
        <f t="shared" si="1"/>
        <v>0</v>
      </c>
    </row>
    <row r="33" spans="2:7" x14ac:dyDescent="0.25">
      <c r="B33" s="1">
        <v>9</v>
      </c>
      <c r="C33" s="2"/>
      <c r="D33" s="3" t="s">
        <v>15</v>
      </c>
      <c r="E33" s="3">
        <v>1</v>
      </c>
      <c r="F33" s="7"/>
      <c r="G33" s="25">
        <f t="shared" si="1"/>
        <v>0</v>
      </c>
    </row>
    <row r="34" spans="2:7" x14ac:dyDescent="0.25">
      <c r="B34" s="1">
        <v>19</v>
      </c>
      <c r="C34" s="2"/>
      <c r="D34" s="3" t="s">
        <v>23</v>
      </c>
      <c r="E34" s="3">
        <v>1</v>
      </c>
      <c r="F34" s="7"/>
      <c r="G34" s="25">
        <f t="shared" si="1"/>
        <v>0</v>
      </c>
    </row>
    <row r="35" spans="2:7" x14ac:dyDescent="0.25">
      <c r="B35" s="1">
        <v>20</v>
      </c>
      <c r="C35" s="2"/>
      <c r="D35" s="3" t="s">
        <v>24</v>
      </c>
      <c r="E35" s="3">
        <v>2</v>
      </c>
      <c r="F35" s="7"/>
      <c r="G35" s="25">
        <f t="shared" si="1"/>
        <v>0</v>
      </c>
    </row>
    <row r="36" spans="2:7" x14ac:dyDescent="0.25">
      <c r="B36" s="37" t="s">
        <v>35</v>
      </c>
      <c r="C36" s="38"/>
      <c r="D36" s="38"/>
      <c r="E36" s="38"/>
      <c r="F36" s="39"/>
      <c r="G36" s="5">
        <f>SUBTOTAL(9,G27:G35)</f>
        <v>0</v>
      </c>
    </row>
    <row r="37" spans="2:7" x14ac:dyDescent="0.25">
      <c r="B37" s="34" t="s">
        <v>31</v>
      </c>
      <c r="C37" s="35"/>
      <c r="D37" s="35"/>
      <c r="E37" s="35"/>
      <c r="F37" s="35"/>
      <c r="G37" s="36"/>
    </row>
    <row r="38" spans="2:7" x14ac:dyDescent="0.25">
      <c r="B38" s="1">
        <v>13</v>
      </c>
      <c r="C38" s="2"/>
      <c r="D38" s="3" t="s">
        <v>17</v>
      </c>
      <c r="E38" s="3">
        <v>2</v>
      </c>
      <c r="F38" s="7"/>
      <c r="G38" s="25">
        <f t="shared" ref="G38:G43" si="2">E38*F38</f>
        <v>0</v>
      </c>
    </row>
    <row r="39" spans="2:7" x14ac:dyDescent="0.25">
      <c r="B39" s="1">
        <v>14</v>
      </c>
      <c r="C39" s="2"/>
      <c r="D39" s="3" t="s">
        <v>18</v>
      </c>
      <c r="E39" s="3">
        <v>1</v>
      </c>
      <c r="F39" s="7"/>
      <c r="G39" s="25">
        <f t="shared" si="2"/>
        <v>0</v>
      </c>
    </row>
    <row r="40" spans="2:7" x14ac:dyDescent="0.25">
      <c r="B40" s="1">
        <v>15</v>
      </c>
      <c r="C40" s="2"/>
      <c r="D40" s="3" t="s">
        <v>19</v>
      </c>
      <c r="E40" s="3">
        <v>1</v>
      </c>
      <c r="F40" s="7"/>
      <c r="G40" s="25">
        <f t="shared" si="2"/>
        <v>0</v>
      </c>
    </row>
    <row r="41" spans="2:7" x14ac:dyDescent="0.25">
      <c r="B41" s="1">
        <v>16</v>
      </c>
      <c r="C41" s="2"/>
      <c r="D41" s="3" t="s">
        <v>20</v>
      </c>
      <c r="E41" s="3">
        <v>2</v>
      </c>
      <c r="F41" s="7"/>
      <c r="G41" s="25">
        <f t="shared" si="2"/>
        <v>0</v>
      </c>
    </row>
    <row r="42" spans="2:7" x14ac:dyDescent="0.25">
      <c r="B42" s="1">
        <v>17</v>
      </c>
      <c r="C42" s="2"/>
      <c r="D42" s="3" t="s">
        <v>21</v>
      </c>
      <c r="E42" s="3">
        <v>2</v>
      </c>
      <c r="F42" s="7"/>
      <c r="G42" s="25">
        <f t="shared" si="2"/>
        <v>0</v>
      </c>
    </row>
    <row r="43" spans="2:7" x14ac:dyDescent="0.25">
      <c r="B43" s="1">
        <v>18</v>
      </c>
      <c r="C43" s="2"/>
      <c r="D43" s="3" t="s">
        <v>22</v>
      </c>
      <c r="E43" s="3">
        <v>1</v>
      </c>
      <c r="F43" s="7"/>
      <c r="G43" s="25">
        <f t="shared" si="2"/>
        <v>0</v>
      </c>
    </row>
    <row r="44" spans="2:7" x14ac:dyDescent="0.25">
      <c r="B44" s="37" t="s">
        <v>36</v>
      </c>
      <c r="C44" s="38"/>
      <c r="D44" s="38"/>
      <c r="E44" s="38"/>
      <c r="F44" s="39"/>
      <c r="G44" s="5">
        <f>SUBTOTAL(9,G38:G43)</f>
        <v>0</v>
      </c>
    </row>
    <row r="45" spans="2:7" x14ac:dyDescent="0.25">
      <c r="B45" s="33" t="s">
        <v>230</v>
      </c>
      <c r="C45" s="33"/>
      <c r="D45" s="33"/>
      <c r="E45" s="33"/>
      <c r="F45" s="33"/>
      <c r="G45" s="6">
        <f>G25+G36+G44</f>
        <v>0</v>
      </c>
    </row>
  </sheetData>
  <mergeCells count="7">
    <mergeCell ref="B45:F45"/>
    <mergeCell ref="B5:G5"/>
    <mergeCell ref="B25:F25"/>
    <mergeCell ref="B26:G26"/>
    <mergeCell ref="B36:F36"/>
    <mergeCell ref="B37:G37"/>
    <mergeCell ref="B44:F44"/>
  </mergeCells>
  <pageMargins left="0.7" right="0.7" top="0.75" bottom="0.75" header="0.3" footer="0.3"/>
  <pageSetup paperSize="8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AFC49-6EA4-4087-BBB8-4A2CB6400651}">
  <dimension ref="A1:G30"/>
  <sheetViews>
    <sheetView workbookViewId="0">
      <selection activeCell="I23" sqref="I23"/>
    </sheetView>
  </sheetViews>
  <sheetFormatPr defaultRowHeight="15" x14ac:dyDescent="0.25"/>
  <cols>
    <col min="2" max="2" width="9" bestFit="1" customWidth="1"/>
    <col min="3" max="3" width="16.28515625" bestFit="1" customWidth="1"/>
    <col min="4" max="4" width="56.140625" customWidth="1"/>
    <col min="6" max="6" width="10.140625" bestFit="1" customWidth="1"/>
    <col min="7" max="7" width="11.42578125" customWidth="1"/>
  </cols>
  <sheetData>
    <row r="1" spans="1:7" x14ac:dyDescent="0.25">
      <c r="A1" s="8" t="s">
        <v>50</v>
      </c>
    </row>
    <row r="2" spans="1:7" x14ac:dyDescent="0.25">
      <c r="A2" s="8" t="s">
        <v>51</v>
      </c>
    </row>
    <row r="4" spans="1:7" x14ac:dyDescent="0.25">
      <c r="B4" s="4" t="s">
        <v>0</v>
      </c>
      <c r="C4" s="4" t="s">
        <v>1</v>
      </c>
      <c r="D4" s="4" t="s">
        <v>2</v>
      </c>
      <c r="E4" s="4" t="s">
        <v>4</v>
      </c>
      <c r="F4" s="4" t="s">
        <v>5</v>
      </c>
      <c r="G4" s="4" t="s">
        <v>6</v>
      </c>
    </row>
    <row r="5" spans="1:7" x14ac:dyDescent="0.25">
      <c r="B5" s="34" t="s">
        <v>7</v>
      </c>
      <c r="C5" s="35"/>
      <c r="D5" s="35"/>
      <c r="E5" s="35"/>
      <c r="F5" s="35"/>
      <c r="G5" s="36"/>
    </row>
    <row r="6" spans="1:7" x14ac:dyDescent="0.25">
      <c r="B6" s="1" t="s">
        <v>32</v>
      </c>
      <c r="C6" s="2"/>
      <c r="D6" s="3" t="s">
        <v>8</v>
      </c>
      <c r="E6" s="3">
        <v>96</v>
      </c>
      <c r="F6" s="7"/>
      <c r="G6" s="25">
        <f>E6*F6</f>
        <v>0</v>
      </c>
    </row>
    <row r="7" spans="1:7" x14ac:dyDescent="0.25">
      <c r="B7" s="1">
        <v>2</v>
      </c>
      <c r="C7" s="2"/>
      <c r="D7" s="3" t="s">
        <v>9</v>
      </c>
      <c r="E7" s="3">
        <v>96</v>
      </c>
      <c r="F7" s="7"/>
      <c r="G7" s="25">
        <f t="shared" ref="G7:G17" si="0">E7*F7</f>
        <v>0</v>
      </c>
    </row>
    <row r="8" spans="1:7" x14ac:dyDescent="0.25">
      <c r="B8" s="1" t="s">
        <v>33</v>
      </c>
      <c r="C8" s="2"/>
      <c r="D8" s="3" t="s">
        <v>28</v>
      </c>
      <c r="E8" s="3">
        <v>96</v>
      </c>
      <c r="F8" s="7"/>
      <c r="G8" s="25">
        <f t="shared" si="0"/>
        <v>0</v>
      </c>
    </row>
    <row r="9" spans="1:7" x14ac:dyDescent="0.25">
      <c r="B9" s="1">
        <v>5</v>
      </c>
      <c r="C9" s="2"/>
      <c r="D9" s="3" t="s">
        <v>42</v>
      </c>
      <c r="E9" s="3">
        <v>96</v>
      </c>
      <c r="F9" s="7"/>
      <c r="G9" s="25">
        <f t="shared" si="0"/>
        <v>0</v>
      </c>
    </row>
    <row r="10" spans="1:7" x14ac:dyDescent="0.25">
      <c r="B10" s="1">
        <v>6</v>
      </c>
      <c r="C10" s="2"/>
      <c r="D10" s="3" t="s">
        <v>12</v>
      </c>
      <c r="E10" s="3">
        <v>4</v>
      </c>
      <c r="F10" s="7"/>
      <c r="G10" s="25">
        <f t="shared" si="0"/>
        <v>0</v>
      </c>
    </row>
    <row r="11" spans="1:7" x14ac:dyDescent="0.25">
      <c r="B11" s="1">
        <v>7</v>
      </c>
      <c r="C11" s="2"/>
      <c r="D11" s="3" t="s">
        <v>13</v>
      </c>
      <c r="E11" s="3">
        <v>4</v>
      </c>
      <c r="F11" s="7"/>
      <c r="G11" s="25">
        <f t="shared" si="0"/>
        <v>0</v>
      </c>
    </row>
    <row r="12" spans="1:7" x14ac:dyDescent="0.25">
      <c r="B12" s="1" t="s">
        <v>34</v>
      </c>
      <c r="C12" s="2"/>
      <c r="D12" s="3" t="s">
        <v>14</v>
      </c>
      <c r="E12" s="3">
        <v>4</v>
      </c>
      <c r="F12" s="7"/>
      <c r="G12" s="25">
        <f t="shared" si="0"/>
        <v>0</v>
      </c>
    </row>
    <row r="13" spans="1:7" x14ac:dyDescent="0.25">
      <c r="B13" s="1">
        <v>9</v>
      </c>
      <c r="C13" s="2"/>
      <c r="D13" s="3" t="s">
        <v>15</v>
      </c>
      <c r="E13" s="3">
        <v>4</v>
      </c>
      <c r="F13" s="7"/>
      <c r="G13" s="25">
        <f t="shared" si="0"/>
        <v>0</v>
      </c>
    </row>
    <row r="14" spans="1:7" x14ac:dyDescent="0.25">
      <c r="B14" s="1">
        <v>19</v>
      </c>
      <c r="C14" s="2"/>
      <c r="D14" s="3" t="s">
        <v>23</v>
      </c>
      <c r="E14" s="3">
        <v>2</v>
      </c>
      <c r="F14" s="7"/>
      <c r="G14" s="25">
        <f t="shared" si="0"/>
        <v>0</v>
      </c>
    </row>
    <row r="15" spans="1:7" x14ac:dyDescent="0.25">
      <c r="B15" s="1">
        <v>20</v>
      </c>
      <c r="C15" s="2"/>
      <c r="D15" s="3" t="s">
        <v>52</v>
      </c>
      <c r="E15" s="3">
        <v>2</v>
      </c>
      <c r="F15" s="7"/>
      <c r="G15" s="25">
        <f t="shared" si="0"/>
        <v>0</v>
      </c>
    </row>
    <row r="16" spans="1:7" x14ac:dyDescent="0.25">
      <c r="B16" s="1"/>
      <c r="C16" s="2"/>
      <c r="D16" s="3" t="s">
        <v>25</v>
      </c>
      <c r="E16" s="3">
        <v>1</v>
      </c>
      <c r="F16" s="7"/>
      <c r="G16" s="25">
        <f t="shared" si="0"/>
        <v>0</v>
      </c>
    </row>
    <row r="17" spans="2:7" x14ac:dyDescent="0.25">
      <c r="B17" s="1"/>
      <c r="C17" s="2"/>
      <c r="D17" s="3" t="s">
        <v>26</v>
      </c>
      <c r="E17" s="3">
        <v>1</v>
      </c>
      <c r="F17" s="7"/>
      <c r="G17" s="25">
        <f t="shared" si="0"/>
        <v>0</v>
      </c>
    </row>
    <row r="18" spans="2:7" x14ac:dyDescent="0.25">
      <c r="B18" s="37" t="s">
        <v>404</v>
      </c>
      <c r="C18" s="38"/>
      <c r="D18" s="38"/>
      <c r="E18" s="38"/>
      <c r="F18" s="39"/>
      <c r="G18" s="5">
        <f>SUBTOTAL(9,G6:G17)</f>
        <v>0</v>
      </c>
    </row>
    <row r="19" spans="2:7" x14ac:dyDescent="0.25">
      <c r="B19" s="34" t="s">
        <v>27</v>
      </c>
      <c r="C19" s="35"/>
      <c r="D19" s="35"/>
      <c r="E19" s="35"/>
      <c r="F19" s="35"/>
      <c r="G19" s="36"/>
    </row>
    <row r="20" spans="2:7" x14ac:dyDescent="0.25">
      <c r="B20" s="1" t="s">
        <v>32</v>
      </c>
      <c r="C20" s="2"/>
      <c r="D20" s="3" t="s">
        <v>8</v>
      </c>
      <c r="E20" s="3">
        <v>1</v>
      </c>
      <c r="F20" s="7"/>
      <c r="G20" s="25">
        <f t="shared" ref="G20:G28" si="1">E20*F20</f>
        <v>0</v>
      </c>
    </row>
    <row r="21" spans="2:7" x14ac:dyDescent="0.25">
      <c r="B21" s="1">
        <v>2</v>
      </c>
      <c r="C21" s="2"/>
      <c r="D21" s="3" t="s">
        <v>9</v>
      </c>
      <c r="E21" s="3">
        <v>2</v>
      </c>
      <c r="F21" s="7"/>
      <c r="G21" s="25">
        <f t="shared" si="1"/>
        <v>0</v>
      </c>
    </row>
    <row r="22" spans="2:7" x14ac:dyDescent="0.25">
      <c r="B22" s="1" t="s">
        <v>33</v>
      </c>
      <c r="C22" s="2"/>
      <c r="D22" s="3" t="s">
        <v>28</v>
      </c>
      <c r="E22" s="3">
        <v>2</v>
      </c>
      <c r="F22" s="7"/>
      <c r="G22" s="25">
        <f t="shared" si="1"/>
        <v>0</v>
      </c>
    </row>
    <row r="23" spans="2:7" x14ac:dyDescent="0.25">
      <c r="B23" s="1">
        <v>5</v>
      </c>
      <c r="C23" s="2"/>
      <c r="D23" s="3" t="s">
        <v>42</v>
      </c>
      <c r="E23" s="3">
        <v>1</v>
      </c>
      <c r="F23" s="7"/>
      <c r="G23" s="25">
        <f t="shared" si="1"/>
        <v>0</v>
      </c>
    </row>
    <row r="24" spans="2:7" x14ac:dyDescent="0.25">
      <c r="B24" s="1">
        <v>7</v>
      </c>
      <c r="C24" s="2"/>
      <c r="D24" s="3" t="s">
        <v>30</v>
      </c>
      <c r="E24" s="3">
        <v>1</v>
      </c>
      <c r="F24" s="7"/>
      <c r="G24" s="25">
        <f t="shared" si="1"/>
        <v>0</v>
      </c>
    </row>
    <row r="25" spans="2:7" x14ac:dyDescent="0.25">
      <c r="B25" s="1" t="s">
        <v>34</v>
      </c>
      <c r="C25" s="2"/>
      <c r="D25" s="3" t="s">
        <v>14</v>
      </c>
      <c r="E25" s="3">
        <v>1</v>
      </c>
      <c r="F25" s="7"/>
      <c r="G25" s="25">
        <f t="shared" si="1"/>
        <v>0</v>
      </c>
    </row>
    <row r="26" spans="2:7" x14ac:dyDescent="0.25">
      <c r="B26" s="1">
        <v>9</v>
      </c>
      <c r="C26" s="2"/>
      <c r="D26" s="3" t="s">
        <v>15</v>
      </c>
      <c r="E26" s="3">
        <v>1</v>
      </c>
      <c r="F26" s="7"/>
      <c r="G26" s="25">
        <f t="shared" si="1"/>
        <v>0</v>
      </c>
    </row>
    <row r="27" spans="2:7" x14ac:dyDescent="0.25">
      <c r="B27" s="1">
        <v>19</v>
      </c>
      <c r="C27" s="2"/>
      <c r="D27" s="3" t="s">
        <v>23</v>
      </c>
      <c r="E27" s="3">
        <v>1</v>
      </c>
      <c r="F27" s="7"/>
      <c r="G27" s="25">
        <f t="shared" si="1"/>
        <v>0</v>
      </c>
    </row>
    <row r="28" spans="2:7" x14ac:dyDescent="0.25">
      <c r="B28" s="1">
        <v>20</v>
      </c>
      <c r="C28" s="2"/>
      <c r="D28" s="3" t="s">
        <v>52</v>
      </c>
      <c r="E28" s="3">
        <v>5</v>
      </c>
      <c r="F28" s="7"/>
      <c r="G28" s="25">
        <f t="shared" si="1"/>
        <v>0</v>
      </c>
    </row>
    <row r="29" spans="2:7" x14ac:dyDescent="0.25">
      <c r="B29" s="37" t="s">
        <v>35</v>
      </c>
      <c r="C29" s="38"/>
      <c r="D29" s="38"/>
      <c r="E29" s="38"/>
      <c r="F29" s="39"/>
      <c r="G29" s="5">
        <f>SUBTOTAL(9,G20:G28)</f>
        <v>0</v>
      </c>
    </row>
    <row r="30" spans="2:7" x14ac:dyDescent="0.25">
      <c r="B30" s="33" t="s">
        <v>231</v>
      </c>
      <c r="C30" s="33"/>
      <c r="D30" s="33"/>
      <c r="E30" s="33"/>
      <c r="F30" s="33"/>
      <c r="G30" s="6">
        <f>G18+G29</f>
        <v>0</v>
      </c>
    </row>
  </sheetData>
  <mergeCells count="5">
    <mergeCell ref="B30:F30"/>
    <mergeCell ref="B5:G5"/>
    <mergeCell ref="B18:F18"/>
    <mergeCell ref="B19:G19"/>
    <mergeCell ref="B29:F29"/>
  </mergeCells>
  <pageMargins left="0.7" right="0.7" top="0.75" bottom="0.75" header="0.3" footer="0.3"/>
  <pageSetup paperSize="8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3BF99-52B0-4FD8-84B9-FB263F8B0120}">
  <dimension ref="A1:G30"/>
  <sheetViews>
    <sheetView workbookViewId="0">
      <selection activeCell="L19" sqref="L19"/>
    </sheetView>
  </sheetViews>
  <sheetFormatPr defaultRowHeight="15" x14ac:dyDescent="0.25"/>
  <cols>
    <col min="2" max="2" width="9" bestFit="1" customWidth="1"/>
    <col min="3" max="3" width="16.28515625" bestFit="1" customWidth="1"/>
    <col min="4" max="4" width="56.140625" customWidth="1"/>
    <col min="6" max="6" width="10.140625" bestFit="1" customWidth="1"/>
    <col min="7" max="7" width="11.42578125" customWidth="1"/>
  </cols>
  <sheetData>
    <row r="1" spans="1:7" x14ac:dyDescent="0.25">
      <c r="A1" s="8" t="s">
        <v>50</v>
      </c>
    </row>
    <row r="2" spans="1:7" x14ac:dyDescent="0.25">
      <c r="A2" s="8" t="s">
        <v>53</v>
      </c>
    </row>
    <row r="4" spans="1:7" x14ac:dyDescent="0.25">
      <c r="B4" s="4" t="s">
        <v>0</v>
      </c>
      <c r="C4" s="4" t="s">
        <v>1</v>
      </c>
      <c r="D4" s="4" t="s">
        <v>2</v>
      </c>
      <c r="E4" s="4" t="s">
        <v>4</v>
      </c>
      <c r="F4" s="4" t="s">
        <v>5</v>
      </c>
      <c r="G4" s="4" t="s">
        <v>6</v>
      </c>
    </row>
    <row r="5" spans="1:7" x14ac:dyDescent="0.25">
      <c r="B5" s="34" t="s">
        <v>7</v>
      </c>
      <c r="C5" s="35"/>
      <c r="D5" s="35"/>
      <c r="E5" s="35"/>
      <c r="F5" s="35"/>
      <c r="G5" s="36"/>
    </row>
    <row r="6" spans="1:7" x14ac:dyDescent="0.25">
      <c r="B6" s="1" t="s">
        <v>41</v>
      </c>
      <c r="C6" s="2"/>
      <c r="D6" s="3" t="s">
        <v>39</v>
      </c>
      <c r="E6" s="3">
        <v>96</v>
      </c>
      <c r="F6" s="7"/>
      <c r="G6" s="25">
        <f>E6*F6</f>
        <v>0</v>
      </c>
    </row>
    <row r="7" spans="1:7" x14ac:dyDescent="0.25">
      <c r="B7" s="1">
        <v>2</v>
      </c>
      <c r="C7" s="2"/>
      <c r="D7" s="3" t="s">
        <v>9</v>
      </c>
      <c r="E7" s="3">
        <v>96</v>
      </c>
      <c r="F7" s="7"/>
      <c r="G7" s="25">
        <f t="shared" ref="G7:G17" si="0">E7*F7</f>
        <v>0</v>
      </c>
    </row>
    <row r="8" spans="1:7" x14ac:dyDescent="0.25">
      <c r="B8" s="1" t="s">
        <v>33</v>
      </c>
      <c r="C8" s="2"/>
      <c r="D8" s="3" t="s">
        <v>28</v>
      </c>
      <c r="E8" s="3">
        <v>96</v>
      </c>
      <c r="F8" s="7"/>
      <c r="G8" s="25">
        <f t="shared" si="0"/>
        <v>0</v>
      </c>
    </row>
    <row r="9" spans="1:7" x14ac:dyDescent="0.25">
      <c r="B9" s="1">
        <v>5</v>
      </c>
      <c r="C9" s="2"/>
      <c r="D9" s="3" t="s">
        <v>42</v>
      </c>
      <c r="E9" s="3">
        <v>96</v>
      </c>
      <c r="F9" s="7"/>
      <c r="G9" s="25">
        <f t="shared" si="0"/>
        <v>0</v>
      </c>
    </row>
    <row r="10" spans="1:7" x14ac:dyDescent="0.25">
      <c r="B10" s="1">
        <v>6</v>
      </c>
      <c r="C10" s="2"/>
      <c r="D10" s="3" t="s">
        <v>12</v>
      </c>
      <c r="E10" s="3">
        <v>4</v>
      </c>
      <c r="F10" s="7"/>
      <c r="G10" s="25">
        <f t="shared" si="0"/>
        <v>0</v>
      </c>
    </row>
    <row r="11" spans="1:7" x14ac:dyDescent="0.25">
      <c r="B11" s="1">
        <v>7</v>
      </c>
      <c r="C11" s="2"/>
      <c r="D11" s="3" t="s">
        <v>13</v>
      </c>
      <c r="E11" s="3">
        <v>4</v>
      </c>
      <c r="F11" s="7"/>
      <c r="G11" s="25">
        <f t="shared" si="0"/>
        <v>0</v>
      </c>
    </row>
    <row r="12" spans="1:7" x14ac:dyDescent="0.25">
      <c r="B12" s="1" t="s">
        <v>34</v>
      </c>
      <c r="C12" s="2"/>
      <c r="D12" s="3" t="s">
        <v>14</v>
      </c>
      <c r="E12" s="3">
        <v>4</v>
      </c>
      <c r="F12" s="7"/>
      <c r="G12" s="25">
        <f t="shared" si="0"/>
        <v>0</v>
      </c>
    </row>
    <row r="13" spans="1:7" x14ac:dyDescent="0.25">
      <c r="B13" s="1">
        <v>9</v>
      </c>
      <c r="C13" s="2"/>
      <c r="D13" s="3" t="s">
        <v>15</v>
      </c>
      <c r="E13" s="3">
        <v>4</v>
      </c>
      <c r="F13" s="7"/>
      <c r="G13" s="25">
        <f t="shared" si="0"/>
        <v>0</v>
      </c>
    </row>
    <row r="14" spans="1:7" x14ac:dyDescent="0.25">
      <c r="B14" s="1">
        <v>19</v>
      </c>
      <c r="C14" s="2"/>
      <c r="D14" s="3" t="s">
        <v>23</v>
      </c>
      <c r="E14" s="3">
        <v>2</v>
      </c>
      <c r="F14" s="7"/>
      <c r="G14" s="25">
        <f t="shared" si="0"/>
        <v>0</v>
      </c>
    </row>
    <row r="15" spans="1:7" x14ac:dyDescent="0.25">
      <c r="B15" s="1">
        <v>20</v>
      </c>
      <c r="C15" s="2"/>
      <c r="D15" s="3" t="s">
        <v>52</v>
      </c>
      <c r="E15" s="3">
        <v>2</v>
      </c>
      <c r="F15" s="7"/>
      <c r="G15" s="25">
        <f t="shared" si="0"/>
        <v>0</v>
      </c>
    </row>
    <row r="16" spans="1:7" x14ac:dyDescent="0.25">
      <c r="B16" s="1"/>
      <c r="C16" s="2"/>
      <c r="D16" s="3" t="s">
        <v>25</v>
      </c>
      <c r="E16" s="3">
        <v>1</v>
      </c>
      <c r="F16" s="7"/>
      <c r="G16" s="25">
        <f t="shared" si="0"/>
        <v>0</v>
      </c>
    </row>
    <row r="17" spans="2:7" x14ac:dyDescent="0.25">
      <c r="B17" s="1"/>
      <c r="C17" s="2"/>
      <c r="D17" s="3" t="s">
        <v>26</v>
      </c>
      <c r="E17" s="3">
        <v>1</v>
      </c>
      <c r="F17" s="7"/>
      <c r="G17" s="25">
        <f t="shared" si="0"/>
        <v>0</v>
      </c>
    </row>
    <row r="18" spans="2:7" x14ac:dyDescent="0.25">
      <c r="B18" s="37" t="s">
        <v>404</v>
      </c>
      <c r="C18" s="38"/>
      <c r="D18" s="38"/>
      <c r="E18" s="38"/>
      <c r="F18" s="39"/>
      <c r="G18" s="5">
        <f>SUBTOTAL(9,G6:G17)</f>
        <v>0</v>
      </c>
    </row>
    <row r="19" spans="2:7" x14ac:dyDescent="0.25">
      <c r="B19" s="34" t="s">
        <v>27</v>
      </c>
      <c r="C19" s="35"/>
      <c r="D19" s="35"/>
      <c r="E19" s="35"/>
      <c r="F19" s="35"/>
      <c r="G19" s="36"/>
    </row>
    <row r="20" spans="2:7" x14ac:dyDescent="0.25">
      <c r="B20" s="1" t="s">
        <v>41</v>
      </c>
      <c r="C20" s="2"/>
      <c r="D20" s="3" t="s">
        <v>39</v>
      </c>
      <c r="E20" s="3">
        <v>1</v>
      </c>
      <c r="F20" s="7"/>
      <c r="G20" s="25">
        <f t="shared" ref="G20:G28" si="1">E20*F20</f>
        <v>0</v>
      </c>
    </row>
    <row r="21" spans="2:7" x14ac:dyDescent="0.25">
      <c r="B21" s="1">
        <v>2</v>
      </c>
      <c r="C21" s="2"/>
      <c r="D21" s="3" t="s">
        <v>9</v>
      </c>
      <c r="E21" s="3">
        <v>2</v>
      </c>
      <c r="F21" s="7"/>
      <c r="G21" s="25">
        <f t="shared" si="1"/>
        <v>0</v>
      </c>
    </row>
    <row r="22" spans="2:7" x14ac:dyDescent="0.25">
      <c r="B22" s="1" t="s">
        <v>33</v>
      </c>
      <c r="C22" s="2"/>
      <c r="D22" s="3" t="s">
        <v>28</v>
      </c>
      <c r="E22" s="3">
        <v>2</v>
      </c>
      <c r="F22" s="7"/>
      <c r="G22" s="25">
        <f t="shared" si="1"/>
        <v>0</v>
      </c>
    </row>
    <row r="23" spans="2:7" x14ac:dyDescent="0.25">
      <c r="B23" s="1">
        <v>5</v>
      </c>
      <c r="C23" s="2"/>
      <c r="D23" s="3" t="s">
        <v>42</v>
      </c>
      <c r="E23" s="3">
        <v>1</v>
      </c>
      <c r="F23" s="7"/>
      <c r="G23" s="25">
        <f t="shared" si="1"/>
        <v>0</v>
      </c>
    </row>
    <row r="24" spans="2:7" x14ac:dyDescent="0.25">
      <c r="B24" s="1">
        <v>7</v>
      </c>
      <c r="C24" s="2"/>
      <c r="D24" s="3" t="s">
        <v>30</v>
      </c>
      <c r="E24" s="3">
        <v>1</v>
      </c>
      <c r="F24" s="7"/>
      <c r="G24" s="25">
        <f t="shared" si="1"/>
        <v>0</v>
      </c>
    </row>
    <row r="25" spans="2:7" x14ac:dyDescent="0.25">
      <c r="B25" s="1" t="s">
        <v>34</v>
      </c>
      <c r="C25" s="2"/>
      <c r="D25" s="3" t="s">
        <v>14</v>
      </c>
      <c r="E25" s="3">
        <v>1</v>
      </c>
      <c r="F25" s="7"/>
      <c r="G25" s="25">
        <f t="shared" si="1"/>
        <v>0</v>
      </c>
    </row>
    <row r="26" spans="2:7" x14ac:dyDescent="0.25">
      <c r="B26" s="1">
        <v>9</v>
      </c>
      <c r="C26" s="2"/>
      <c r="D26" s="3" t="s">
        <v>15</v>
      </c>
      <c r="E26" s="3">
        <v>1</v>
      </c>
      <c r="F26" s="7"/>
      <c r="G26" s="25">
        <f t="shared" si="1"/>
        <v>0</v>
      </c>
    </row>
    <row r="27" spans="2:7" x14ac:dyDescent="0.25">
      <c r="B27" s="1">
        <v>19</v>
      </c>
      <c r="C27" s="2"/>
      <c r="D27" s="3" t="s">
        <v>23</v>
      </c>
      <c r="E27" s="3">
        <v>1</v>
      </c>
      <c r="F27" s="7"/>
      <c r="G27" s="25">
        <f t="shared" si="1"/>
        <v>0</v>
      </c>
    </row>
    <row r="28" spans="2:7" x14ac:dyDescent="0.25">
      <c r="B28" s="1">
        <v>20</v>
      </c>
      <c r="C28" s="2"/>
      <c r="D28" s="3" t="s">
        <v>54</v>
      </c>
      <c r="E28" s="3">
        <v>5</v>
      </c>
      <c r="F28" s="7"/>
      <c r="G28" s="25">
        <f t="shared" si="1"/>
        <v>0</v>
      </c>
    </row>
    <row r="29" spans="2:7" x14ac:dyDescent="0.25">
      <c r="B29" s="37" t="s">
        <v>35</v>
      </c>
      <c r="C29" s="38"/>
      <c r="D29" s="38"/>
      <c r="E29" s="38"/>
      <c r="F29" s="39"/>
      <c r="G29" s="5">
        <f>SUBTOTAL(9,G20:G28)</f>
        <v>0</v>
      </c>
    </row>
    <row r="30" spans="2:7" x14ac:dyDescent="0.25">
      <c r="B30" s="33" t="s">
        <v>232</v>
      </c>
      <c r="C30" s="33"/>
      <c r="D30" s="33"/>
      <c r="E30" s="33"/>
      <c r="F30" s="33"/>
      <c r="G30" s="6">
        <f>G18+G29</f>
        <v>0</v>
      </c>
    </row>
  </sheetData>
  <mergeCells count="5">
    <mergeCell ref="B5:G5"/>
    <mergeCell ref="B18:F18"/>
    <mergeCell ref="B19:G19"/>
    <mergeCell ref="B29:F29"/>
    <mergeCell ref="B30:F30"/>
  </mergeCells>
  <pageMargins left="0.7" right="0.7" top="0.75" bottom="0.75" header="0.3" footer="0.3"/>
  <pageSetup paperSize="8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E708E-9064-4C84-8E3A-4A13A72858F4}">
  <dimension ref="A1:G30"/>
  <sheetViews>
    <sheetView workbookViewId="0">
      <selection activeCell="J16" sqref="J16"/>
    </sheetView>
  </sheetViews>
  <sheetFormatPr defaultRowHeight="15" x14ac:dyDescent="0.25"/>
  <cols>
    <col min="2" max="2" width="9" bestFit="1" customWidth="1"/>
    <col min="3" max="3" width="16.28515625" bestFit="1" customWidth="1"/>
    <col min="4" max="4" width="56.140625" customWidth="1"/>
    <col min="6" max="6" width="10.140625" bestFit="1" customWidth="1"/>
    <col min="7" max="7" width="11.42578125" customWidth="1"/>
  </cols>
  <sheetData>
    <row r="1" spans="1:7" x14ac:dyDescent="0.25">
      <c r="A1" s="8" t="s">
        <v>50</v>
      </c>
    </row>
    <row r="2" spans="1:7" x14ac:dyDescent="0.25">
      <c r="A2" s="8" t="s">
        <v>55</v>
      </c>
    </row>
    <row r="4" spans="1:7" x14ac:dyDescent="0.25">
      <c r="B4" s="4" t="s">
        <v>0</v>
      </c>
      <c r="C4" s="4" t="s">
        <v>1</v>
      </c>
      <c r="D4" s="4" t="s">
        <v>2</v>
      </c>
      <c r="E4" s="4" t="s">
        <v>4</v>
      </c>
      <c r="F4" s="4" t="s">
        <v>5</v>
      </c>
      <c r="G4" s="4" t="s">
        <v>6</v>
      </c>
    </row>
    <row r="5" spans="1:7" x14ac:dyDescent="0.25">
      <c r="B5" s="34" t="s">
        <v>7</v>
      </c>
      <c r="C5" s="35"/>
      <c r="D5" s="35"/>
      <c r="E5" s="35"/>
      <c r="F5" s="35"/>
      <c r="G5" s="36"/>
    </row>
    <row r="6" spans="1:7" x14ac:dyDescent="0.25">
      <c r="B6" s="1" t="s">
        <v>44</v>
      </c>
      <c r="C6" s="2"/>
      <c r="D6" s="3" t="s">
        <v>45</v>
      </c>
      <c r="E6" s="3">
        <v>96</v>
      </c>
      <c r="F6" s="7"/>
      <c r="G6" s="25">
        <f>E6*F6</f>
        <v>0</v>
      </c>
    </row>
    <row r="7" spans="1:7" x14ac:dyDescent="0.25">
      <c r="B7" s="1">
        <v>2</v>
      </c>
      <c r="C7" s="2"/>
      <c r="D7" s="3" t="s">
        <v>9</v>
      </c>
      <c r="E7" s="3">
        <v>96</v>
      </c>
      <c r="F7" s="7"/>
      <c r="G7" s="25">
        <f t="shared" ref="G7:G17" si="0">E7*F7</f>
        <v>0</v>
      </c>
    </row>
    <row r="8" spans="1:7" x14ac:dyDescent="0.25">
      <c r="B8" s="1" t="s">
        <v>33</v>
      </c>
      <c r="C8" s="2"/>
      <c r="D8" s="3" t="s">
        <v>28</v>
      </c>
      <c r="E8" s="3">
        <v>96</v>
      </c>
      <c r="F8" s="7"/>
      <c r="G8" s="25">
        <f t="shared" si="0"/>
        <v>0</v>
      </c>
    </row>
    <row r="9" spans="1:7" x14ac:dyDescent="0.25">
      <c r="B9" s="1">
        <v>5</v>
      </c>
      <c r="C9" s="2"/>
      <c r="D9" s="3" t="s">
        <v>42</v>
      </c>
      <c r="E9" s="3">
        <v>96</v>
      </c>
      <c r="F9" s="7"/>
      <c r="G9" s="25">
        <f t="shared" si="0"/>
        <v>0</v>
      </c>
    </row>
    <row r="10" spans="1:7" x14ac:dyDescent="0.25">
      <c r="B10" s="1">
        <v>6</v>
      </c>
      <c r="C10" s="2"/>
      <c r="D10" s="3" t="s">
        <v>12</v>
      </c>
      <c r="E10" s="3">
        <v>4</v>
      </c>
      <c r="F10" s="7"/>
      <c r="G10" s="25">
        <f t="shared" si="0"/>
        <v>0</v>
      </c>
    </row>
    <row r="11" spans="1:7" x14ac:dyDescent="0.25">
      <c r="B11" s="1">
        <v>7</v>
      </c>
      <c r="C11" s="2"/>
      <c r="D11" s="3" t="s">
        <v>13</v>
      </c>
      <c r="E11" s="3">
        <v>4</v>
      </c>
      <c r="F11" s="7"/>
      <c r="G11" s="25">
        <f t="shared" si="0"/>
        <v>0</v>
      </c>
    </row>
    <row r="12" spans="1:7" x14ac:dyDescent="0.25">
      <c r="B12" s="1" t="s">
        <v>34</v>
      </c>
      <c r="C12" s="2"/>
      <c r="D12" s="3" t="s">
        <v>14</v>
      </c>
      <c r="E12" s="3">
        <v>4</v>
      </c>
      <c r="F12" s="7"/>
      <c r="G12" s="25">
        <f t="shared" si="0"/>
        <v>0</v>
      </c>
    </row>
    <row r="13" spans="1:7" x14ac:dyDescent="0.25">
      <c r="B13" s="1">
        <v>9</v>
      </c>
      <c r="C13" s="2"/>
      <c r="D13" s="3" t="s">
        <v>15</v>
      </c>
      <c r="E13" s="3">
        <v>4</v>
      </c>
      <c r="F13" s="7"/>
      <c r="G13" s="25">
        <f t="shared" si="0"/>
        <v>0</v>
      </c>
    </row>
    <row r="14" spans="1:7" x14ac:dyDescent="0.25">
      <c r="B14" s="1">
        <v>19</v>
      </c>
      <c r="C14" s="2"/>
      <c r="D14" s="3" t="s">
        <v>23</v>
      </c>
      <c r="E14" s="3">
        <v>2</v>
      </c>
      <c r="F14" s="7"/>
      <c r="G14" s="25">
        <f t="shared" si="0"/>
        <v>0</v>
      </c>
    </row>
    <row r="15" spans="1:7" x14ac:dyDescent="0.25">
      <c r="B15" s="1">
        <v>20</v>
      </c>
      <c r="C15" s="2"/>
      <c r="D15" s="3" t="s">
        <v>54</v>
      </c>
      <c r="E15" s="3">
        <v>2</v>
      </c>
      <c r="F15" s="7"/>
      <c r="G15" s="25">
        <f t="shared" si="0"/>
        <v>0</v>
      </c>
    </row>
    <row r="16" spans="1:7" x14ac:dyDescent="0.25">
      <c r="B16" s="1"/>
      <c r="C16" s="2"/>
      <c r="D16" s="3" t="s">
        <v>25</v>
      </c>
      <c r="E16" s="3">
        <v>1</v>
      </c>
      <c r="F16" s="7"/>
      <c r="G16" s="25">
        <f t="shared" si="0"/>
        <v>0</v>
      </c>
    </row>
    <row r="17" spans="2:7" x14ac:dyDescent="0.25">
      <c r="B17" s="1"/>
      <c r="C17" s="2"/>
      <c r="D17" s="3" t="s">
        <v>26</v>
      </c>
      <c r="E17" s="3">
        <v>1</v>
      </c>
      <c r="F17" s="7"/>
      <c r="G17" s="25">
        <f t="shared" si="0"/>
        <v>0</v>
      </c>
    </row>
    <row r="18" spans="2:7" x14ac:dyDescent="0.25">
      <c r="B18" s="37" t="s">
        <v>404</v>
      </c>
      <c r="C18" s="38"/>
      <c r="D18" s="38"/>
      <c r="E18" s="38"/>
      <c r="F18" s="39"/>
      <c r="G18" s="5">
        <f>SUBTOTAL(9,G6:G17)</f>
        <v>0</v>
      </c>
    </row>
    <row r="19" spans="2:7" x14ac:dyDescent="0.25">
      <c r="B19" s="34" t="s">
        <v>27</v>
      </c>
      <c r="C19" s="35"/>
      <c r="D19" s="35"/>
      <c r="E19" s="35"/>
      <c r="F19" s="35"/>
      <c r="G19" s="36"/>
    </row>
    <row r="20" spans="2:7" x14ac:dyDescent="0.25">
      <c r="B20" s="1" t="s">
        <v>44</v>
      </c>
      <c r="C20" s="2"/>
      <c r="D20" s="3" t="s">
        <v>45</v>
      </c>
      <c r="E20" s="3">
        <v>1</v>
      </c>
      <c r="F20" s="7"/>
      <c r="G20" s="25">
        <f t="shared" ref="G20:G28" si="1">E20*F20</f>
        <v>0</v>
      </c>
    </row>
    <row r="21" spans="2:7" x14ac:dyDescent="0.25">
      <c r="B21" s="1">
        <v>2</v>
      </c>
      <c r="C21" s="2"/>
      <c r="D21" s="3" t="s">
        <v>9</v>
      </c>
      <c r="E21" s="3">
        <v>2</v>
      </c>
      <c r="F21" s="7"/>
      <c r="G21" s="25">
        <f t="shared" si="1"/>
        <v>0</v>
      </c>
    </row>
    <row r="22" spans="2:7" x14ac:dyDescent="0.25">
      <c r="B22" s="1" t="s">
        <v>33</v>
      </c>
      <c r="C22" s="2"/>
      <c r="D22" s="3" t="s">
        <v>28</v>
      </c>
      <c r="E22" s="3">
        <v>2</v>
      </c>
      <c r="F22" s="7"/>
      <c r="G22" s="25">
        <f t="shared" si="1"/>
        <v>0</v>
      </c>
    </row>
    <row r="23" spans="2:7" x14ac:dyDescent="0.25">
      <c r="B23" s="1">
        <v>5</v>
      </c>
      <c r="C23" s="2"/>
      <c r="D23" s="3" t="s">
        <v>42</v>
      </c>
      <c r="E23" s="3">
        <v>1</v>
      </c>
      <c r="F23" s="7"/>
      <c r="G23" s="25">
        <f t="shared" si="1"/>
        <v>0</v>
      </c>
    </row>
    <row r="24" spans="2:7" x14ac:dyDescent="0.25">
      <c r="B24" s="1">
        <v>7</v>
      </c>
      <c r="C24" s="2"/>
      <c r="D24" s="3" t="s">
        <v>30</v>
      </c>
      <c r="E24" s="3">
        <v>1</v>
      </c>
      <c r="F24" s="7"/>
      <c r="G24" s="25">
        <f t="shared" si="1"/>
        <v>0</v>
      </c>
    </row>
    <row r="25" spans="2:7" x14ac:dyDescent="0.25">
      <c r="B25" s="1" t="s">
        <v>34</v>
      </c>
      <c r="C25" s="2"/>
      <c r="D25" s="3" t="s">
        <v>14</v>
      </c>
      <c r="E25" s="3">
        <v>1</v>
      </c>
      <c r="F25" s="7"/>
      <c r="G25" s="25">
        <f t="shared" si="1"/>
        <v>0</v>
      </c>
    </row>
    <row r="26" spans="2:7" x14ac:dyDescent="0.25">
      <c r="B26" s="1">
        <v>9</v>
      </c>
      <c r="C26" s="2"/>
      <c r="D26" s="3" t="s">
        <v>15</v>
      </c>
      <c r="E26" s="3">
        <v>1</v>
      </c>
      <c r="F26" s="7"/>
      <c r="G26" s="25">
        <f t="shared" si="1"/>
        <v>0</v>
      </c>
    </row>
    <row r="27" spans="2:7" x14ac:dyDescent="0.25">
      <c r="B27" s="1">
        <v>19</v>
      </c>
      <c r="C27" s="2"/>
      <c r="D27" s="3" t="s">
        <v>23</v>
      </c>
      <c r="E27" s="3">
        <v>1</v>
      </c>
      <c r="F27" s="7"/>
      <c r="G27" s="25">
        <f t="shared" si="1"/>
        <v>0</v>
      </c>
    </row>
    <row r="28" spans="2:7" x14ac:dyDescent="0.25">
      <c r="B28" s="1">
        <v>20</v>
      </c>
      <c r="C28" s="2"/>
      <c r="D28" s="3" t="s">
        <v>54</v>
      </c>
      <c r="E28" s="3">
        <v>5</v>
      </c>
      <c r="F28" s="7"/>
      <c r="G28" s="25">
        <f t="shared" si="1"/>
        <v>0</v>
      </c>
    </row>
    <row r="29" spans="2:7" x14ac:dyDescent="0.25">
      <c r="B29" s="37" t="s">
        <v>35</v>
      </c>
      <c r="C29" s="38"/>
      <c r="D29" s="38"/>
      <c r="E29" s="38"/>
      <c r="F29" s="39"/>
      <c r="G29" s="5">
        <f>SUBTOTAL(9,G20:G28)</f>
        <v>0</v>
      </c>
    </row>
    <row r="30" spans="2:7" x14ac:dyDescent="0.25">
      <c r="B30" s="33" t="s">
        <v>233</v>
      </c>
      <c r="C30" s="33"/>
      <c r="D30" s="33"/>
      <c r="E30" s="33"/>
      <c r="F30" s="33"/>
      <c r="G30" s="6">
        <f>G18+G29</f>
        <v>0</v>
      </c>
    </row>
  </sheetData>
  <mergeCells count="5">
    <mergeCell ref="B5:G5"/>
    <mergeCell ref="B18:F18"/>
    <mergeCell ref="B19:G19"/>
    <mergeCell ref="B29:F29"/>
    <mergeCell ref="B30:F30"/>
  </mergeCells>
  <pageMargins left="0.7" right="0.7" top="0.75" bottom="0.75" header="0.3" footer="0.3"/>
  <pageSetup paperSize="8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B4089-9057-4B16-BCFC-3782C6F41291}">
  <dimension ref="A1:G30"/>
  <sheetViews>
    <sheetView workbookViewId="0">
      <selection activeCell="I18" sqref="I18"/>
    </sheetView>
  </sheetViews>
  <sheetFormatPr defaultRowHeight="15" x14ac:dyDescent="0.25"/>
  <cols>
    <col min="2" max="2" width="9" bestFit="1" customWidth="1"/>
    <col min="3" max="3" width="16.28515625" bestFit="1" customWidth="1"/>
    <col min="4" max="4" width="56.140625" customWidth="1"/>
    <col min="6" max="6" width="10.140625" bestFit="1" customWidth="1"/>
    <col min="7" max="7" width="11.42578125" customWidth="1"/>
  </cols>
  <sheetData>
    <row r="1" spans="1:7" x14ac:dyDescent="0.25">
      <c r="A1" s="8" t="s">
        <v>50</v>
      </c>
    </row>
    <row r="2" spans="1:7" x14ac:dyDescent="0.25">
      <c r="A2" s="8" t="s">
        <v>56</v>
      </c>
    </row>
    <row r="4" spans="1:7" x14ac:dyDescent="0.25">
      <c r="B4" s="4" t="s">
        <v>0</v>
      </c>
      <c r="C4" s="4" t="s">
        <v>1</v>
      </c>
      <c r="D4" s="4" t="s">
        <v>2</v>
      </c>
      <c r="E4" s="4" t="s">
        <v>4</v>
      </c>
      <c r="F4" s="4" t="s">
        <v>5</v>
      </c>
      <c r="G4" s="4" t="s">
        <v>6</v>
      </c>
    </row>
    <row r="5" spans="1:7" x14ac:dyDescent="0.25">
      <c r="B5" s="34" t="s">
        <v>7</v>
      </c>
      <c r="C5" s="35"/>
      <c r="D5" s="35"/>
      <c r="E5" s="35"/>
      <c r="F5" s="35"/>
      <c r="G5" s="36"/>
    </row>
    <row r="6" spans="1:7" x14ac:dyDescent="0.25">
      <c r="B6" s="1" t="s">
        <v>41</v>
      </c>
      <c r="C6" s="2"/>
      <c r="D6" s="3" t="s">
        <v>39</v>
      </c>
      <c r="E6" s="3">
        <v>96</v>
      </c>
      <c r="F6" s="7"/>
      <c r="G6" s="25">
        <f>E6*F6</f>
        <v>0</v>
      </c>
    </row>
    <row r="7" spans="1:7" x14ac:dyDescent="0.25">
      <c r="B7" s="1">
        <v>2</v>
      </c>
      <c r="C7" s="2"/>
      <c r="D7" s="3" t="s">
        <v>9</v>
      </c>
      <c r="E7" s="3">
        <v>96</v>
      </c>
      <c r="F7" s="7"/>
      <c r="G7" s="25">
        <f t="shared" ref="G7:G17" si="0">E7*F7</f>
        <v>0</v>
      </c>
    </row>
    <row r="8" spans="1:7" x14ac:dyDescent="0.25">
      <c r="B8" s="1" t="s">
        <v>33</v>
      </c>
      <c r="C8" s="2"/>
      <c r="D8" s="3" t="s">
        <v>28</v>
      </c>
      <c r="E8" s="3">
        <v>96</v>
      </c>
      <c r="F8" s="7"/>
      <c r="G8" s="25">
        <f t="shared" si="0"/>
        <v>0</v>
      </c>
    </row>
    <row r="9" spans="1:7" x14ac:dyDescent="0.25">
      <c r="B9" s="1">
        <v>5</v>
      </c>
      <c r="C9" s="2"/>
      <c r="D9" s="3" t="s">
        <v>42</v>
      </c>
      <c r="E9" s="3">
        <v>96</v>
      </c>
      <c r="F9" s="7"/>
      <c r="G9" s="25">
        <f t="shared" si="0"/>
        <v>0</v>
      </c>
    </row>
    <row r="10" spans="1:7" x14ac:dyDescent="0.25">
      <c r="B10" s="1">
        <v>6</v>
      </c>
      <c r="C10" s="2"/>
      <c r="D10" s="3" t="s">
        <v>12</v>
      </c>
      <c r="E10" s="3">
        <v>4</v>
      </c>
      <c r="F10" s="7"/>
      <c r="G10" s="25">
        <f t="shared" si="0"/>
        <v>0</v>
      </c>
    </row>
    <row r="11" spans="1:7" x14ac:dyDescent="0.25">
      <c r="B11" s="1">
        <v>7</v>
      </c>
      <c r="C11" s="2"/>
      <c r="D11" s="3" t="s">
        <v>13</v>
      </c>
      <c r="E11" s="3">
        <v>4</v>
      </c>
      <c r="F11" s="7"/>
      <c r="G11" s="25">
        <f t="shared" si="0"/>
        <v>0</v>
      </c>
    </row>
    <row r="12" spans="1:7" x14ac:dyDescent="0.25">
      <c r="B12" s="1" t="s">
        <v>34</v>
      </c>
      <c r="C12" s="2"/>
      <c r="D12" s="3" t="s">
        <v>14</v>
      </c>
      <c r="E12" s="3">
        <v>4</v>
      </c>
      <c r="F12" s="7"/>
      <c r="G12" s="25">
        <f t="shared" si="0"/>
        <v>0</v>
      </c>
    </row>
    <row r="13" spans="1:7" x14ac:dyDescent="0.25">
      <c r="B13" s="1">
        <v>9</v>
      </c>
      <c r="C13" s="2"/>
      <c r="D13" s="3" t="s">
        <v>15</v>
      </c>
      <c r="E13" s="3">
        <v>4</v>
      </c>
      <c r="F13" s="7"/>
      <c r="G13" s="25">
        <f t="shared" si="0"/>
        <v>0</v>
      </c>
    </row>
    <row r="14" spans="1:7" x14ac:dyDescent="0.25">
      <c r="B14" s="1">
        <v>19</v>
      </c>
      <c r="C14" s="2"/>
      <c r="D14" s="3" t="s">
        <v>23</v>
      </c>
      <c r="E14" s="3">
        <v>2</v>
      </c>
      <c r="F14" s="7"/>
      <c r="G14" s="25">
        <f t="shared" si="0"/>
        <v>0</v>
      </c>
    </row>
    <row r="15" spans="1:7" x14ac:dyDescent="0.25">
      <c r="B15" s="1">
        <v>20</v>
      </c>
      <c r="C15" s="2"/>
      <c r="D15" s="3" t="s">
        <v>54</v>
      </c>
      <c r="E15" s="3">
        <v>2</v>
      </c>
      <c r="F15" s="7"/>
      <c r="G15" s="25">
        <f t="shared" si="0"/>
        <v>0</v>
      </c>
    </row>
    <row r="16" spans="1:7" x14ac:dyDescent="0.25">
      <c r="B16" s="1"/>
      <c r="C16" s="2"/>
      <c r="D16" s="3" t="s">
        <v>25</v>
      </c>
      <c r="E16" s="3">
        <v>1</v>
      </c>
      <c r="F16" s="7"/>
      <c r="G16" s="25">
        <f t="shared" si="0"/>
        <v>0</v>
      </c>
    </row>
    <row r="17" spans="2:7" x14ac:dyDescent="0.25">
      <c r="B17" s="1"/>
      <c r="C17" s="2"/>
      <c r="D17" s="3" t="s">
        <v>26</v>
      </c>
      <c r="E17" s="3">
        <v>1</v>
      </c>
      <c r="F17" s="7"/>
      <c r="G17" s="25">
        <f t="shared" si="0"/>
        <v>0</v>
      </c>
    </row>
    <row r="18" spans="2:7" x14ac:dyDescent="0.25">
      <c r="B18" s="37" t="s">
        <v>404</v>
      </c>
      <c r="C18" s="38"/>
      <c r="D18" s="38"/>
      <c r="E18" s="38"/>
      <c r="F18" s="39"/>
      <c r="G18" s="5">
        <f>SUBTOTAL(9,G6:G17)</f>
        <v>0</v>
      </c>
    </row>
    <row r="19" spans="2:7" x14ac:dyDescent="0.25">
      <c r="B19" s="34" t="s">
        <v>27</v>
      </c>
      <c r="C19" s="35"/>
      <c r="D19" s="35"/>
      <c r="E19" s="35"/>
      <c r="F19" s="35"/>
      <c r="G19" s="36"/>
    </row>
    <row r="20" spans="2:7" x14ac:dyDescent="0.25">
      <c r="B20" s="1" t="s">
        <v>41</v>
      </c>
      <c r="C20" s="2"/>
      <c r="D20" s="3" t="s">
        <v>39</v>
      </c>
      <c r="E20" s="3">
        <v>1</v>
      </c>
      <c r="F20" s="7"/>
      <c r="G20" s="25">
        <f t="shared" ref="G20:G28" si="1">E20*F20</f>
        <v>0</v>
      </c>
    </row>
    <row r="21" spans="2:7" x14ac:dyDescent="0.25">
      <c r="B21" s="1">
        <v>2</v>
      </c>
      <c r="C21" s="2"/>
      <c r="D21" s="3" t="s">
        <v>9</v>
      </c>
      <c r="E21" s="3">
        <v>2</v>
      </c>
      <c r="F21" s="7"/>
      <c r="G21" s="25">
        <f t="shared" si="1"/>
        <v>0</v>
      </c>
    </row>
    <row r="22" spans="2:7" x14ac:dyDescent="0.25">
      <c r="B22" s="1" t="s">
        <v>33</v>
      </c>
      <c r="C22" s="2"/>
      <c r="D22" s="3" t="s">
        <v>28</v>
      </c>
      <c r="E22" s="3">
        <v>2</v>
      </c>
      <c r="F22" s="7"/>
      <c r="G22" s="25">
        <f t="shared" si="1"/>
        <v>0</v>
      </c>
    </row>
    <row r="23" spans="2:7" x14ac:dyDescent="0.25">
      <c r="B23" s="1">
        <v>5</v>
      </c>
      <c r="C23" s="2"/>
      <c r="D23" s="3" t="s">
        <v>42</v>
      </c>
      <c r="E23" s="3">
        <v>1</v>
      </c>
      <c r="F23" s="7"/>
      <c r="G23" s="25">
        <f t="shared" si="1"/>
        <v>0</v>
      </c>
    </row>
    <row r="24" spans="2:7" x14ac:dyDescent="0.25">
      <c r="B24" s="1">
        <v>7</v>
      </c>
      <c r="C24" s="2"/>
      <c r="D24" s="3" t="s">
        <v>30</v>
      </c>
      <c r="E24" s="3">
        <v>1</v>
      </c>
      <c r="F24" s="7"/>
      <c r="G24" s="25">
        <f t="shared" si="1"/>
        <v>0</v>
      </c>
    </row>
    <row r="25" spans="2:7" x14ac:dyDescent="0.25">
      <c r="B25" s="1" t="s">
        <v>34</v>
      </c>
      <c r="C25" s="2"/>
      <c r="D25" s="3" t="s">
        <v>14</v>
      </c>
      <c r="E25" s="3">
        <v>1</v>
      </c>
      <c r="F25" s="7"/>
      <c r="G25" s="25">
        <f t="shared" si="1"/>
        <v>0</v>
      </c>
    </row>
    <row r="26" spans="2:7" x14ac:dyDescent="0.25">
      <c r="B26" s="1">
        <v>9</v>
      </c>
      <c r="C26" s="2"/>
      <c r="D26" s="3" t="s">
        <v>15</v>
      </c>
      <c r="E26" s="3">
        <v>1</v>
      </c>
      <c r="F26" s="7"/>
      <c r="G26" s="25">
        <f t="shared" si="1"/>
        <v>0</v>
      </c>
    </row>
    <row r="27" spans="2:7" x14ac:dyDescent="0.25">
      <c r="B27" s="1">
        <v>19</v>
      </c>
      <c r="C27" s="2"/>
      <c r="D27" s="3" t="s">
        <v>23</v>
      </c>
      <c r="E27" s="3">
        <v>1</v>
      </c>
      <c r="F27" s="7"/>
      <c r="G27" s="25">
        <f t="shared" si="1"/>
        <v>0</v>
      </c>
    </row>
    <row r="28" spans="2:7" x14ac:dyDescent="0.25">
      <c r="B28" s="1">
        <v>20</v>
      </c>
      <c r="C28" s="2"/>
      <c r="D28" s="3" t="s">
        <v>54</v>
      </c>
      <c r="E28" s="3">
        <v>5</v>
      </c>
      <c r="F28" s="7"/>
      <c r="G28" s="25">
        <f t="shared" si="1"/>
        <v>0</v>
      </c>
    </row>
    <row r="29" spans="2:7" x14ac:dyDescent="0.25">
      <c r="B29" s="37" t="s">
        <v>35</v>
      </c>
      <c r="C29" s="38"/>
      <c r="D29" s="38"/>
      <c r="E29" s="38"/>
      <c r="F29" s="39"/>
      <c r="G29" s="5">
        <f>SUBTOTAL(9,G20:G28)</f>
        <v>0</v>
      </c>
    </row>
    <row r="30" spans="2:7" x14ac:dyDescent="0.25">
      <c r="B30" s="33" t="s">
        <v>234</v>
      </c>
      <c r="C30" s="33"/>
      <c r="D30" s="33"/>
      <c r="E30" s="33"/>
      <c r="F30" s="33"/>
      <c r="G30" s="6">
        <f>G18+G29</f>
        <v>0</v>
      </c>
    </row>
  </sheetData>
  <mergeCells count="5">
    <mergeCell ref="B5:G5"/>
    <mergeCell ref="B18:F18"/>
    <mergeCell ref="B19:G19"/>
    <mergeCell ref="B29:F29"/>
    <mergeCell ref="B30:F30"/>
  </mergeCells>
  <pageMargins left="0.7" right="0.7" top="0.75" bottom="0.75" header="0.3" footer="0.3"/>
  <pageSetup paperSize="8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8D44037158F5459F40703C0C72A221" ma:contentTypeVersion="16" ma:contentTypeDescription="Create a new document." ma:contentTypeScope="" ma:versionID="8ea046b946f5246b00b099e4fcd9517b">
  <xsd:schema xmlns:xsd="http://www.w3.org/2001/XMLSchema" xmlns:xs="http://www.w3.org/2001/XMLSchema" xmlns:p="http://schemas.microsoft.com/office/2006/metadata/properties" xmlns:ns2="a0bb26a4-f399-4112-a022-56cec3879cf0" xmlns:ns3="d30789d2-46f2-40e0-bb81-f09458cad5de" targetNamespace="http://schemas.microsoft.com/office/2006/metadata/properties" ma:root="true" ma:fieldsID="1cbf7d990d13ddc04b7b0800a817579f" ns2:_="" ns3:_="">
    <xsd:import namespace="a0bb26a4-f399-4112-a022-56cec3879cf0"/>
    <xsd:import namespace="d30789d2-46f2-40e0-bb81-f09458cad5d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_Flow_SignoffStatu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bb26a4-f399-4112-a022-56cec3879c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f9e8395b-6b03-452f-b821-0db5c680862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0789d2-46f2-40e0-bb81-f09458cad5d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9e64762-3ada-4a90-bf5f-35e956c4c859}" ma:internalName="TaxCatchAll" ma:showField="CatchAllData" ma:web="d30789d2-46f2-40e0-bb81-f09458cad5d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0bb26a4-f399-4112-a022-56cec3879cf0">
      <Terms xmlns="http://schemas.microsoft.com/office/infopath/2007/PartnerControls"/>
    </lcf76f155ced4ddcb4097134ff3c332f>
    <TaxCatchAll xmlns="d30789d2-46f2-40e0-bb81-f09458cad5de" xsi:nil="true"/>
    <_Flow_SignoffStatus xmlns="a0bb26a4-f399-4112-a022-56cec3879cf0" xsi:nil="true"/>
  </documentManagement>
</p:properties>
</file>

<file path=customXml/itemProps1.xml><?xml version="1.0" encoding="utf-8"?>
<ds:datastoreItem xmlns:ds="http://schemas.openxmlformats.org/officeDocument/2006/customXml" ds:itemID="{209A385F-78A9-4EA7-91FD-96D30AFBBECB}"/>
</file>

<file path=customXml/itemProps2.xml><?xml version="1.0" encoding="utf-8"?>
<ds:datastoreItem xmlns:ds="http://schemas.openxmlformats.org/officeDocument/2006/customXml" ds:itemID="{7EA1B282-6FC8-47AC-95A4-045692E8F53C}"/>
</file>

<file path=customXml/itemProps3.xml><?xml version="1.0" encoding="utf-8"?>
<ds:datastoreItem xmlns:ds="http://schemas.openxmlformats.org/officeDocument/2006/customXml" ds:itemID="{A979EED3-7AE2-42C2-A9A5-CA0F3139E0B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Summary</vt:lpstr>
      <vt:lpstr>A1 SET 1</vt:lpstr>
      <vt:lpstr>A1 SET 2</vt:lpstr>
      <vt:lpstr>A1 SET 3</vt:lpstr>
      <vt:lpstr>A1 SET 4</vt:lpstr>
      <vt:lpstr>A2 SET 5</vt:lpstr>
      <vt:lpstr>A2 SET 6</vt:lpstr>
      <vt:lpstr>A2 SET 7</vt:lpstr>
      <vt:lpstr>A2 SET 8</vt:lpstr>
      <vt:lpstr>A3 SET 9</vt:lpstr>
      <vt:lpstr>A3 SET 10</vt:lpstr>
      <vt:lpstr>A3 SET 11</vt:lpstr>
      <vt:lpstr>A3 SET 12</vt:lpstr>
      <vt:lpstr>A4 SET 13</vt:lpstr>
      <vt:lpstr>A4 SET 14</vt:lpstr>
      <vt:lpstr>A4 SET 15</vt:lpstr>
      <vt:lpstr>A4 SET 16</vt:lpstr>
      <vt:lpstr>A5 Options</vt:lpstr>
      <vt:lpstr>A6</vt:lpstr>
      <vt:lpstr>A7 - A10</vt:lpstr>
      <vt:lpstr>Vault</vt:lpstr>
      <vt:lpstr>Services </vt:lpstr>
      <vt:lpstr>other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MAEDA Yo</dc:creator>
  <cp:lastModifiedBy>MAEDA Yo</cp:lastModifiedBy>
  <cp:lastPrinted>2024-07-09T13:44:13Z</cp:lastPrinted>
  <dcterms:created xsi:type="dcterms:W3CDTF">2024-06-26T13:25:14Z</dcterms:created>
  <dcterms:modified xsi:type="dcterms:W3CDTF">2024-07-09T13:45:15Z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0x010100308D44037158F5459F40703C0C72A221</vt:lpwstr>
  </property>
</Properties>
</file>